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trebov.AI\Downloads\Старая папка\"/>
    </mc:Choice>
  </mc:AlternateContent>
  <bookViews>
    <workbookView xWindow="0" yWindow="0" windowWidth="28800" windowHeight="12435"/>
  </bookViews>
  <sheets>
    <sheet name="титул" sheetId="1" r:id="rId1"/>
    <sheet name="т.1.1-1.6" sheetId="8" r:id="rId2"/>
    <sheet name="т.1.7-1.8" sheetId="9" r:id="rId3"/>
    <sheet name="т.2" sheetId="4" r:id="rId4"/>
    <sheet name="т.3" sheetId="5" r:id="rId5"/>
    <sheet name="т.5" sheetId="6" r:id="rId6"/>
  </sheets>
  <definedNames>
    <definedName name="_xlnm.Print_Titles" localSheetId="3">т.2!$3:$3</definedName>
    <definedName name="_xlnm.Print_Titles" localSheetId="4">т.3!$3:$5</definedName>
    <definedName name="_xlnm.Print_Titles" localSheetId="5">т.5!#REF!</definedName>
    <definedName name="_xlnm.Print_Area" localSheetId="1">'т.1.1-1.6'!$A$1:$FS$28</definedName>
    <definedName name="_xlnm.Print_Area" localSheetId="3">т.2!$A$1:$C$20</definedName>
    <definedName name="_xlnm.Print_Area" localSheetId="5">т.5!$A$1:$I$32</definedName>
  </definedNames>
  <calcPr calcId="162913" fullCalcOnLoad="1"/>
</workbook>
</file>

<file path=xl/calcChain.xml><?xml version="1.0" encoding="utf-8"?>
<calcChain xmlns="http://schemas.openxmlformats.org/spreadsheetml/2006/main">
  <c r="AW61" i="5" l="1"/>
  <c r="AS25" i="5"/>
  <c r="AS30" i="5"/>
  <c r="AR30" i="5" s="1"/>
  <c r="AS50" i="5"/>
  <c r="AR50" i="5" s="1"/>
  <c r="AV30" i="5"/>
  <c r="AR7" i="5"/>
  <c r="AR35" i="5"/>
  <c r="AR27" i="5"/>
  <c r="AR28" i="5"/>
  <c r="AR29" i="5"/>
  <c r="AR32" i="5"/>
  <c r="AR33" i="5"/>
  <c r="AR34" i="5"/>
  <c r="AR36" i="5"/>
  <c r="AR37" i="5"/>
  <c r="AR49" i="5"/>
  <c r="AR52" i="5"/>
  <c r="AR55" i="5"/>
  <c r="AV50" i="5"/>
  <c r="AV25" i="5"/>
  <c r="AV23" i="5" s="1"/>
  <c r="AR15" i="5"/>
  <c r="AR16" i="5"/>
  <c r="AR13" i="5"/>
  <c r="AU61" i="5"/>
  <c r="AR21" i="5"/>
  <c r="AS23" i="5" l="1"/>
  <c r="AS12" i="5" s="1"/>
  <c r="AR25" i="5"/>
  <c r="AR23" i="5" s="1"/>
  <c r="AS10" i="5" l="1"/>
  <c r="AR10" i="5" s="1"/>
  <c r="AR12" i="5"/>
</calcChain>
</file>

<file path=xl/sharedStrings.xml><?xml version="1.0" encoding="utf-8"?>
<sst xmlns="http://schemas.openxmlformats.org/spreadsheetml/2006/main" count="286" uniqueCount="215">
  <si>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</si>
  <si>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</si>
  <si>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</si>
  <si>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</si>
  <si>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</si>
  <si>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</si>
  <si>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</si>
  <si>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</si>
  <si>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</si>
  <si>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</si>
  <si>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</si>
  <si>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Форма по КФД</t>
  </si>
  <si>
    <t>Всего</t>
  </si>
  <si>
    <t>к Порядку составления и утверждения плана</t>
  </si>
  <si>
    <t>финансово-хозяйственной деятельности федеральных</t>
  </si>
  <si>
    <t>(наименование должности лица, утверждающего документ)</t>
  </si>
  <si>
    <t>План финансово-хозяйственной деятельности</t>
  </si>
  <si>
    <t>Единица измерения: руб.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</si>
  <si>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</si>
  <si>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</si>
  <si>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</si>
  <si>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Х</t>
  </si>
  <si>
    <t>Субсидии на выполнение государственного задания</t>
  </si>
  <si>
    <t>Целевые субсидии</t>
  </si>
  <si>
    <t>Выплаты, всего:</t>
  </si>
  <si>
    <t>210</t>
  </si>
  <si>
    <t>Заработная плата</t>
  </si>
  <si>
    <t>Прочие выплаты</t>
  </si>
  <si>
    <t>Начисления на выплаты по оплате труда</t>
  </si>
  <si>
    <t>211</t>
  </si>
  <si>
    <t>212</t>
  </si>
  <si>
    <t>213</t>
  </si>
  <si>
    <t>Оплата работ, услуг, всего</t>
  </si>
  <si>
    <t>220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</si>
  <si>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</si>
  <si>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</si>
  <si>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</si>
  <si>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</si>
  <si>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221</t>
  </si>
  <si>
    <t>222</t>
  </si>
  <si>
    <t>223</t>
  </si>
  <si>
    <t>224</t>
  </si>
  <si>
    <t>225</t>
  </si>
  <si>
    <t>Работы, услуги по содержанию имущества</t>
  </si>
  <si>
    <t>Прочие работы, услуги</t>
  </si>
  <si>
    <t>226</t>
  </si>
  <si>
    <t>240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</si>
  <si>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</si>
  <si>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</si>
  <si>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241</t>
  </si>
  <si>
    <t>260</t>
  </si>
  <si>
    <t>Социальное обеспечение, всего</t>
  </si>
  <si>
    <t>Пособия по социальной помощи населению</t>
  </si>
  <si>
    <t>262</t>
  </si>
  <si>
    <t>263</t>
  </si>
  <si>
    <t>Пенсии, пособия, выплачиваемые организациями сектора государственного управления</t>
  </si>
  <si>
    <t>Прочие расходы</t>
  </si>
  <si>
    <t>290</t>
  </si>
  <si>
    <t>300</t>
  </si>
  <si>
    <t>310</t>
  </si>
  <si>
    <t>Увеличение стоимости основных 
средств</t>
  </si>
  <si>
    <t>Увеличение стоимости нематериальных активов</t>
  </si>
  <si>
    <t>320</t>
  </si>
  <si>
    <t>340</t>
  </si>
  <si>
    <t>Увеличение стоимости материальных запасов</t>
  </si>
  <si>
    <t>500</t>
  </si>
  <si>
    <t>Поступление финансовых активов,
всего</t>
  </si>
  <si>
    <t>520</t>
  </si>
  <si>
    <t>530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</si>
  <si>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</si>
  <si>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</si>
  <si>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</si>
  <si>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Планируемый остаток средств на 
конец планируемого года</t>
  </si>
  <si>
    <t>Исполнитель</t>
  </si>
  <si>
    <t>Оплата труда и начисления на 
выплаты по оплате труда, всего</t>
  </si>
  <si>
    <t>государственных учреждений, находящихся</t>
  </si>
  <si>
    <t>Код
по бюджетной классификации операции 
сектора 
государствен-ного 
управления</t>
  </si>
  <si>
    <t>Поступления от распоряжения имуществом, находящемся у учреждения на праве оперативного управления</t>
  </si>
  <si>
    <t>100</t>
  </si>
  <si>
    <t>120</t>
  </si>
  <si>
    <t>130</t>
  </si>
  <si>
    <t>Безвозмездные перечисления бюджетам, всего</t>
  </si>
  <si>
    <t>Безвозмездные перечисления международным организациям</t>
  </si>
  <si>
    <t>250</t>
  </si>
  <si>
    <t>Объем публичных обязательств</t>
  </si>
  <si>
    <t>242</t>
  </si>
  <si>
    <t>Безвозмездные перечисления организациям, за исключением государственных и муниципальных</t>
  </si>
  <si>
    <t>Приложение №1</t>
  </si>
  <si>
    <t xml:space="preserve">в ведении Росрыболовства, утвержденному </t>
  </si>
  <si>
    <t>приказом Росрыболовства от 08.10.2014  №764</t>
  </si>
  <si>
    <t>Адрес фактического местонахождения федерального</t>
  </si>
  <si>
    <t>государственного бюджетного учреждения (подразделения)</t>
  </si>
  <si>
    <t>Индентификационный номер</t>
  </si>
  <si>
    <t>налогоплательщика (ИНН)</t>
  </si>
  <si>
    <t>Код причины постановки на учет (КПП)</t>
  </si>
  <si>
    <t>по ОКАТО</t>
  </si>
  <si>
    <t>по ОКТМО</t>
  </si>
  <si>
    <t>Глава по БК</t>
  </si>
  <si>
    <t>Федеральное агентство по рыболовству</t>
  </si>
  <si>
    <t>II. Показатели финансового состояния Учреждения (Подразделения)</t>
  </si>
  <si>
    <t>Наименование показателя</t>
  </si>
  <si>
    <t>Сумма, руб.</t>
  </si>
  <si>
    <t>остаточная стоимость</t>
  </si>
  <si>
    <t>особо ценное движимое имущество, всего</t>
  </si>
  <si>
    <t>вложений в нефинансовые активы</t>
  </si>
  <si>
    <t>Финансовые активы, всего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</si>
  <si>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</si>
  <si>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</si>
  <si>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</si>
  <si>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просроченная кредиторская задолженность</t>
  </si>
  <si>
    <t>Нефинансовые активы, всего</t>
  </si>
  <si>
    <t>недвижимое имущество, всего</t>
  </si>
  <si>
    <t>III. Показатели по поступлениям и выплатам Учреждения (Подразделения)
федерального государственного учреждения (подразделения)</t>
  </si>
  <si>
    <t>Субсидия на выполнение государственного задания</t>
  </si>
  <si>
    <t>Бюджетные инвестиции</t>
  </si>
  <si>
    <t>Средства от приносящей доход деятельности</t>
  </si>
  <si>
    <t>1-ый год планового периода</t>
  </si>
  <si>
    <t>2-ый год планового периода</t>
  </si>
  <si>
    <t>Источники поступлений и выплат</t>
  </si>
  <si>
    <t>Очередной финансовый год</t>
  </si>
  <si>
    <t>Планируемый остаток средств на начало планируемого года (*в том числе остаток средств в кассе)</t>
  </si>
  <si>
    <t>*остаток средств в кассе на начало планируемого года</t>
  </si>
  <si>
    <t>Остаток субсидий, подлежащий к перечислению в доход бюджета</t>
  </si>
  <si>
    <t>180</t>
  </si>
  <si>
    <t>Поступления, всего</t>
  </si>
  <si>
    <t>Целевые субсидии, всего</t>
  </si>
  <si>
    <t>Собственные доходы</t>
  </si>
  <si>
    <t>Поступления от оказания физическим и юридическим лицам платных услуг (выполнения работ)</t>
  </si>
  <si>
    <t>253</t>
  </si>
  <si>
    <t>Поступление нефинансовых активов, всего</t>
  </si>
  <si>
    <t>330</t>
  </si>
  <si>
    <t>Увеличение стоимости непроизведенных активов</t>
  </si>
  <si>
    <t>Выплаты по предоставлению займов (ссуд)</t>
  </si>
  <si>
    <t>540</t>
  </si>
  <si>
    <t>Остаток средств во временном распоряжении на начало планируемого года</t>
  </si>
  <si>
    <t>V. Сведения о суммах расходов Учреждения (Подразделения) на закупку товаров, работ, услуг</t>
  </si>
  <si>
    <t>Общая сумма расходов предусмотренных на осуществление закупок, руб.</t>
  </si>
  <si>
    <t>в том числе на:</t>
  </si>
  <si>
    <t>Открытые конкурсы</t>
  </si>
  <si>
    <t>Открытые аукционы</t>
  </si>
  <si>
    <t>Запрос котировок</t>
  </si>
  <si>
    <t>Запрос предложений</t>
  </si>
  <si>
    <t>Закупка у единственного поставщика</t>
  </si>
  <si>
    <t>из них</t>
  </si>
  <si>
    <t>Закупка у субъектов малого предпринима-тельства</t>
  </si>
  <si>
    <t>Закупки не превышающие 100 тыс.руб. (400 тыс.руб.*)</t>
  </si>
  <si>
    <t>*Для учреждений высшего профессионального образования</t>
  </si>
  <si>
    <t>(контактный телефон)</t>
  </si>
  <si>
    <t>МП</t>
  </si>
  <si>
    <t>(дата)</t>
  </si>
  <si>
    <t>I. Сведения о деятельности федерального бюджетного учреждения (подразделения)</t>
  </si>
  <si>
    <t>1.1. Цели деятельности федерального государственного Учреждения (Подразделения):</t>
  </si>
  <si>
    <t>1.2. Виды деятельности федерального бюджетного Учреждения (Подразделения), относящиеся к его основным видам деятельности в соответствии с уставом:</t>
  </si>
  <si>
    <t>1.3. Наименование и реквизиты приказа Учреждения (Подразделения) об утверждении перечня платных услуг (работ),  относящихся в соответствии с уставом  Учреждения (положения Подразделения) к его основным видам деятельности, предоставление (выполнение) которых  для физических и юридических лиц осуществляется на платной основе, и размера платы за услуги (работы):</t>
  </si>
  <si>
    <t>1.4. Общая балансовая стоимость недвижимого  государственного имущества (в разрезе стоимости имущества, закрепленного собственником имущества за Учреждением (Подразделением) на праве оперативного управления; приобретенного  Учреждением (Подразделением) за счет выделенных собственником имущества учреждения средств; приобретенного  Учреждением (Подразделением) за счет доходов, полученных от иной приносящей доход деятельности):</t>
  </si>
  <si>
    <t xml:space="preserve">Общая балансовая стоимость недвижимого государственного имущества, руб. </t>
  </si>
  <si>
    <t>закрепленного собственником имущества за учреждением на праве оперативного управления</t>
  </si>
  <si>
    <t xml:space="preserve">приобретенного учреждением за счет выделенных собственником имущества учреждения средств </t>
  </si>
  <si>
    <t>приобретение учреждением за счет доходов, полученных от иной приносящей доход деятельности</t>
  </si>
  <si>
    <t>1.5. Общая балансовая стоимость движимого государственного имущества, в том числе балансовая стоимость особо ценного движимого имущества:</t>
  </si>
  <si>
    <t>Общая балансовая стоимость движимого государственного имущества, руб.</t>
  </si>
  <si>
    <t>в т.ч. особо ценного движимого имущества</t>
  </si>
  <si>
    <t>1.6. Сведения об общем количестве объектов недвижимого имущества, в том числе: приобретенных Учреждением (Подразделением) за счет выделенных собственником имущества Учреждения (Подразделения) средств; приобретенных Учреждением (Подразделением) за счет доходов, полученных от иной приносящей доход деятельности; земельных участках:</t>
  </si>
  <si>
    <t>№</t>
  </si>
  <si>
    <t>Количество объектов недвижимого имущества</t>
  </si>
  <si>
    <t>Общая площадь, длина объектов недвижимого имущества (здания, сооружения, земельного участка) (кв.м, п.м.,м.,км., га)</t>
  </si>
  <si>
    <t>Общая балансовая/кадастровая стоимость объектов недвижимого имущества (руб.)</t>
  </si>
  <si>
    <t>1. Всего:</t>
  </si>
  <si>
    <t>1.1. здания, сооружения, суда морские и внутреннего плавания, приобретенные учреджением за счет выделенных собственником имущества учреждения средств</t>
  </si>
  <si>
    <t>1.2. здания, сооружения, суда морские и внутреннего плавания, приобретенные учреджением за счет доходов, полученных от иной приносящей доход деятельности</t>
  </si>
  <si>
    <t>2. Земельные участки</t>
  </si>
  <si>
    <t>1.7. Сведения об имуществе Учреждения (Подразделения), переданном в аренду сторонним организациям:</t>
  </si>
  <si>
    <t>Наименование и адрес оъекта, переданного в аренду (безвозмездное пользование)</t>
  </si>
  <si>
    <t>Арендатор (пользователь)</t>
  </si>
  <si>
    <t>Общая плащадь объекта недвижимого имущества, занимаемых организацией</t>
  </si>
  <si>
    <t>Площадь сдаваемого в аренду (безвозмездное пользование) объекта, кв.м</t>
  </si>
  <si>
    <t>Реквизиты договора</t>
  </si>
  <si>
    <t>Срок действия договора</t>
  </si>
  <si>
    <t>Цель аренды (безвозмездного пользования)</t>
  </si>
  <si>
    <t>начало</t>
  </si>
  <si>
    <t>окончание</t>
  </si>
  <si>
    <t>1.8.Сведения об имуществе, арендуемом Учреждением (Подразделением) или предоставленном Учреждению (Подразделению) по договору безвозмездного пользования:</t>
  </si>
  <si>
    <t>Наименование и адрес оъекта</t>
  </si>
  <si>
    <t>Балансодержатель</t>
  </si>
  <si>
    <t>Общая плащадь объекта, кв.м</t>
  </si>
  <si>
    <t>Ставка арендной платы за 1 кв.м в год</t>
  </si>
  <si>
    <t>Сумма арендной платы за год</t>
  </si>
  <si>
    <t>Аренда/безвозмездное пользование</t>
  </si>
  <si>
    <t>Наименование федерального государственного бюджетного учреждения (подразделения)</t>
  </si>
  <si>
    <t>125009 г. Москва, Большой Кисловский пер., 10, стр.1</t>
  </si>
  <si>
    <t>00472176</t>
  </si>
  <si>
    <t>45286552000</t>
  </si>
  <si>
    <r>
      <t xml:space="preserve">сохранение водных биологических ресурсов в </t>
    </r>
    <r>
      <rPr>
        <sz val="11"/>
        <rFont val="Times New Roman"/>
        <family val="1"/>
        <charset val="204"/>
      </rPr>
      <t xml:space="preserve">с законодательством Российской Федерации посредством осуществления на основе научных данных мер по изучению, воспроизводству, рациональному использованию водных биоресурсов и среды их обитания;       
информационно-методическое обеспечение государственного учета, охраны, сохранения водных биологических ресурсов и среды их обитания, а так же методическое обеспечение государственного мониторинга состояния водных биологических ресурсов;       
информационно-методическое обеспечение государственного учета, охраны, сохранения водных биологических ресурсов и среды их обитания, а так же методическое обеспечение государственного мониторинга состояния водных биологических ресурсов; 
</t>
    </r>
  </si>
  <si>
    <t xml:space="preserve">не выполняются;
</t>
  </si>
  <si>
    <t xml:space="preserve">Целевая субсидия N 1 
Приобретение  основных  средств,  за   исключением   объектов недвижимости,   и  (или)  материальных  запасов  в  целях  обеспечения основных видов деятельности Учреждения, предусмотренных его Уставом 
</t>
  </si>
  <si>
    <t>А.В.Хатунцов</t>
  </si>
  <si>
    <t>Н.И.Шарикова</t>
  </si>
  <si>
    <t>Главный бухгалтер</t>
  </si>
  <si>
    <t>Начальник</t>
  </si>
  <si>
    <t xml:space="preserve">федеральное государственное бюджетное учреждение "Центральное управление по рыбохозяйственной экспертизе и нормативам по сохранению, воспроизводству водных биологических ресурсов и акклиматизации" </t>
  </si>
  <si>
    <t>Нежилое помещение г. Москва, Кисловский Б. пер., дом 10, строение 1</t>
  </si>
  <si>
    <t>Департамент имущества города Москвы</t>
  </si>
  <si>
    <t>аренда</t>
  </si>
  <si>
    <t>Нежилое помещение г. Москва, ул. Тверская,  дом 10, строение 1, квартал 234</t>
  </si>
  <si>
    <t>УФК по г.Москве(Департамент городского имущества города Москвы л/с 04732071000)ИНН/КПП 7705031674/770501001, р/с 40101810800000010041 в Отделение 1 Главного управления ЦБ РФ по ЦФО г. Москвы, БИК 044583001</t>
  </si>
  <si>
    <t>Операции по счетам, открытым в кредитных организациях</t>
  </si>
  <si>
    <t>Целевая субсидия N 2
Проведение капитального ремонта недвижимого и особо ценного движимого имущества, закрепленного за Учреждением или приобретенного им за счет средств, выделенных Учреждению на приобретение такого имущества ( за исключением имущества, сданного в аренду)</t>
  </si>
  <si>
    <t>"        "                           201     г.</t>
  </si>
  <si>
    <t>(495) 690-48-43</t>
  </si>
  <si>
    <t xml:space="preserve">осуществление работ по акклиматизации водных биоресурсов;
осуществление работ по проведению рыбохозяйственной мелиорации водных объектов;
проведение государственного мониторинга водных биоресурсов в части наблюдений за их распределением, численностью, качеством, воспроизводством, а также средой их обитания;
рассмотрение материалов и выдача заключений по оценке воздействия на водные биологические ресурсы и среду их обитания;
проведение экспертизы биологических обоснований акклиматизационных мероприятий;
осуществление анализа и обобщение деятельности рыбоводных предприятий;
подготовка информационных, аналитических и статистических материалов по сохранению водных биоресурсов;
отображение в векторном и растровом форматах на топографической (картографической) основе информации о границах рыбоохранных зон;
проведение прикладных научных исследований;
осуществление мероприятий по реализации государственных программ Российской Федерации и федеральных целевых программ в сфере рыболовства и аквакультуры;
проведение информационно-аналитических обследований, в том числе документации и материалов по разработке проектов целевых программ, проектно-сметной, исполнительной документации на объекты капитального строительства и иного недвижимого имущества по целевым программам в сфере рыбохозяйственной  деятельности , аквакультуры, охраны, рационального использования, изучения, сохранения, воспроизводства водных биологических ресурсов и среды их обитания;
информационное, аналитическое обеспечение государственного учета, охраны, сохранения водных биологических ресурсов и среды их обитания, сбор и разработка справочных и информационных материалов по вопросам рыболовства и аквакультуры.
</t>
  </si>
  <si>
    <t>административ-ные цели</t>
  </si>
  <si>
    <t>Доходы от штрафов, пеней, иных сумм принудительного изъятия</t>
  </si>
  <si>
    <t>140</t>
  </si>
  <si>
    <t>на 2016 год</t>
  </si>
  <si>
    <t>Н.И. Шарикова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</si>
</sst>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;\-0.00\ "/>
  </numFmts>
  <fonts count="12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5" fillId="0" borderId="0" xfId="0" applyFont="1"/>
    <xf numFmtId="0" fontId="2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0" xfId="0" applyFont="1" applyAlignment="1"/>
    <xf numFmtId="49" fontId="1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Border="1" applyAlignment="1"/>
    <xf numFmtId="0" fontId="1" fillId="2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9" fillId="0" borderId="0" xfId="0" applyFont="1"/>
    <xf numFmtId="0" fontId="8" fillId="0" borderId="0" xfId="0" applyFont="1" applyBorder="1" applyAlignment="1"/>
    <xf numFmtId="0" fontId="9" fillId="0" borderId="0" xfId="0" applyFont="1" applyFill="1" applyAlignment="1">
      <alignment horizontal="left"/>
    </xf>
    <xf numFmtId="0" fontId="9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9" fillId="0" borderId="0" xfId="0" applyFont="1" applyBorder="1"/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Alignment="1">
      <alignment vertical="center"/>
    </xf>
    <xf numFmtId="49" fontId="9" fillId="2" borderId="0" xfId="0" applyNumberFormat="1" applyFont="1" applyFill="1" applyAlignment="1">
      <alignment horizontal="center" vertical="center"/>
    </xf>
    <xf numFmtId="0" fontId="9" fillId="0" borderId="0" xfId="0" applyFont="1" applyAlignment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left" wrapText="1"/>
    </xf>
    <xf numFmtId="49" fontId="9" fillId="2" borderId="0" xfId="0" applyNumberFormat="1" applyFont="1" applyFill="1" applyBorder="1" applyAlignment="1">
      <alignment vertical="center" wrapText="1"/>
    </xf>
    <xf numFmtId="0" fontId="8" fillId="0" borderId="0" xfId="0" applyFont="1"/>
    <xf numFmtId="0" fontId="8" fillId="0" borderId="0" xfId="0" applyFont="1" applyBorder="1" applyAlignment="1">
      <alignment horizontal="center" vertical="top" wrapText="1"/>
    </xf>
    <xf numFmtId="0" fontId="9" fillId="0" borderId="4" xfId="0" applyFont="1" applyBorder="1"/>
    <xf numFmtId="0" fontId="5" fillId="0" borderId="0" xfId="0" applyFont="1" applyBorder="1" applyAlignment="1">
      <alignment horizontal="center"/>
    </xf>
    <xf numFmtId="0" fontId="5" fillId="2" borderId="0" xfId="0" applyFont="1" applyFill="1"/>
    <xf numFmtId="0" fontId="1" fillId="3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top" wrapText="1"/>
    </xf>
    <xf numFmtId="0" fontId="5" fillId="0" borderId="0" xfId="0" applyFont="1" applyAlignment="1">
      <alignment wrapText="1"/>
    </xf>
    <xf numFmtId="0" fontId="9" fillId="0" borderId="4" xfId="0" applyFont="1" applyBorder="1" applyAlignment="1">
      <alignment horizontal="center"/>
    </xf>
    <xf numFmtId="0" fontId="1" fillId="0" borderId="0" xfId="0" applyFont="1" applyFill="1"/>
    <xf numFmtId="0" fontId="4" fillId="0" borderId="0" xfId="0" applyFont="1" applyFill="1" applyBorder="1" applyAlignment="1"/>
    <xf numFmtId="0" fontId="9" fillId="0" borderId="0" xfId="0" applyFont="1" applyFill="1" applyAlignment="1">
      <alignment horizontal="right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9" fillId="0" borderId="0" xfId="0" applyFont="1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9" fillId="0" borderId="0" xfId="0" applyFont="1" applyFill="1" applyAlignment="1">
      <alignment vertical="center"/>
    </xf>
    <xf numFmtId="0" fontId="1" fillId="0" borderId="7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5" fillId="0" borderId="0" xfId="0" applyFont="1" applyFill="1"/>
    <xf numFmtId="4" fontId="9" fillId="0" borderId="8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right" vertical="center" wrapText="1" indent="3"/>
    </xf>
    <xf numFmtId="4" fontId="9" fillId="0" borderId="6" xfId="0" applyNumberFormat="1" applyFont="1" applyFill="1" applyBorder="1" applyAlignment="1">
      <alignment horizontal="right" vertical="center" wrapText="1"/>
    </xf>
    <xf numFmtId="4" fontId="9" fillId="0" borderId="8" xfId="0" applyNumberFormat="1" applyFont="1" applyFill="1" applyBorder="1" applyAlignment="1">
      <alignment horizontal="right" vertical="center" wrapText="1" indent="3"/>
    </xf>
    <xf numFmtId="4" fontId="9" fillId="0" borderId="9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4" fontId="9" fillId="0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/>
    <xf numFmtId="0" fontId="5" fillId="0" borderId="12" xfId="0" applyFont="1" applyFill="1" applyBorder="1" applyAlignment="1"/>
    <xf numFmtId="0" fontId="5" fillId="0" borderId="18" xfId="0" applyFont="1" applyFill="1" applyBorder="1" applyAlignment="1"/>
    <xf numFmtId="176" fontId="5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1" xfId="0" applyFont="1" applyFill="1" applyBorder="1" applyAlignment="1"/>
    <xf numFmtId="0" fontId="5" fillId="0" borderId="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right" vertical="center" wrapText="1"/>
    </xf>
    <xf numFmtId="4" fontId="9" fillId="0" borderId="8" xfId="0" applyNumberFormat="1" applyFont="1" applyFill="1" applyBorder="1" applyAlignment="1">
      <alignment horizontal="right" vertical="center" wrapText="1"/>
    </xf>
    <xf numFmtId="0" fontId="8" fillId="0" borderId="21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9" fillId="0" borderId="22" xfId="0" applyFont="1" applyBorder="1" applyAlignment="1">
      <alignment horizontal="left" vertical="center" wrapText="1" indent="1"/>
    </xf>
    <xf numFmtId="0" fontId="9" fillId="0" borderId="15" xfId="0" applyFont="1" applyBorder="1" applyAlignment="1">
      <alignment horizontal="left" vertical="center" wrapText="1" indent="1"/>
    </xf>
    <xf numFmtId="0" fontId="9" fillId="0" borderId="21" xfId="0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9" fillId="0" borderId="20" xfId="0" applyFont="1" applyBorder="1" applyAlignment="1">
      <alignment horizontal="left" vertical="center" wrapText="1" indent="1"/>
    </xf>
    <xf numFmtId="0" fontId="8" fillId="0" borderId="0" xfId="0" applyFont="1" applyAlignment="1">
      <alignment horizontal="center" wrapText="1"/>
    </xf>
    <xf numFmtId="0" fontId="9" fillId="0" borderId="21" xfId="0" applyFont="1" applyBorder="1" applyAlignment="1">
      <alignment horizontal="left" vertical="top" wrapText="1" indent="1"/>
    </xf>
    <xf numFmtId="0" fontId="9" fillId="0" borderId="14" xfId="0" applyFont="1" applyBorder="1" applyAlignment="1">
      <alignment horizontal="left" vertical="top" wrapText="1" indent="1"/>
    </xf>
    <xf numFmtId="0" fontId="9" fillId="0" borderId="22" xfId="0" applyFont="1" applyBorder="1" applyAlignment="1">
      <alignment horizontal="left" vertical="top" wrapText="1" indent="1"/>
    </xf>
    <xf numFmtId="0" fontId="9" fillId="0" borderId="15" xfId="0" applyFont="1" applyBorder="1" applyAlignment="1">
      <alignment horizontal="left" vertical="top" wrapText="1" indent="1"/>
    </xf>
    <xf numFmtId="0" fontId="9" fillId="0" borderId="23" xfId="0" applyFont="1" applyBorder="1" applyAlignment="1">
      <alignment horizontal="left" vertical="center" wrapText="1" indent="3"/>
    </xf>
    <xf numFmtId="0" fontId="9" fillId="0" borderId="18" xfId="0" applyFont="1" applyBorder="1" applyAlignment="1">
      <alignment horizontal="left" vertical="center" wrapText="1" indent="3"/>
    </xf>
    <xf numFmtId="0" fontId="5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center" vertical="top" wrapText="1"/>
    </xf>
    <xf numFmtId="4" fontId="9" fillId="0" borderId="18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Q37"/>
  <sheetViews>
    <sheetView tabSelected="1" view="pageBreakPreview" zoomScaleNormal="100" zoomScaleSheetLayoutView="100" workbookViewId="0">
      <selection activeCell="DW5" sqref="DW5"/>
    </sheetView>
  </sheetViews>
  <sheetFormatPr defaultColWidth="0.85546875" defaultRowHeight="15" x14ac:dyDescent="0.25"/>
  <cols>
    <col min="1" max="154" width="0.85546875" style="1"/>
    <col min="155" max="155" width="0.7109375" style="1" customWidth="1"/>
    <col min="156" max="156" width="0.85546875" style="1" hidden="1" customWidth="1"/>
    <col min="157" max="157" width="0.28515625" style="1" customWidth="1"/>
    <col min="158" max="158" width="0.85546875" style="1" hidden="1" customWidth="1"/>
    <col min="159" max="159" width="0.85546875" style="1" customWidth="1"/>
    <col min="160" max="167" width="0.85546875" style="1"/>
    <col min="168" max="168" width="0.140625" style="1" customWidth="1"/>
    <col min="169" max="170" width="0.85546875" style="1" hidden="1" customWidth="1"/>
    <col min="171" max="171" width="2" style="1" hidden="1" customWidth="1"/>
    <col min="172" max="172" width="2" style="1" customWidth="1"/>
    <col min="173" max="173" width="3.7109375" style="1" customWidth="1"/>
    <col min="174" max="174" width="0.85546875" style="1" customWidth="1"/>
    <col min="175" max="175" width="0.85546875" style="1"/>
    <col min="176" max="176" width="0.85546875" style="1" customWidth="1"/>
    <col min="177" max="16384" width="0.85546875" style="1"/>
  </cols>
  <sheetData>
    <row r="1" spans="54:173" s="2" customFormat="1" ht="11.25" customHeight="1" x14ac:dyDescent="0.2">
      <c r="DV1" s="2" t="s">
        <v>87</v>
      </c>
    </row>
    <row r="2" spans="54:173" s="2" customFormat="1" ht="11.25" customHeight="1" x14ac:dyDescent="0.2">
      <c r="BO2" s="8"/>
      <c r="DV2" s="2" t="s">
        <v>13</v>
      </c>
    </row>
    <row r="3" spans="54:173" s="2" customFormat="1" ht="11.25" customHeight="1" x14ac:dyDescent="0.2">
      <c r="DV3" s="2" t="s">
        <v>14</v>
      </c>
    </row>
    <row r="4" spans="54:173" s="2" customFormat="1" ht="11.25" customHeight="1" x14ac:dyDescent="0.2">
      <c r="BO4" s="8"/>
      <c r="DV4" s="2" t="s">
        <v>75</v>
      </c>
    </row>
    <row r="5" spans="54:173" s="2" customFormat="1" ht="11.25" customHeight="1" x14ac:dyDescent="0.2">
      <c r="BO5" s="8"/>
      <c r="DV5" s="2" t="s">
        <v>88</v>
      </c>
    </row>
    <row r="6" spans="54:173" s="2" customFormat="1" ht="11.25" customHeight="1" x14ac:dyDescent="0.2">
      <c r="BQ6" s="8"/>
      <c r="DV6" s="2" t="s">
        <v>89</v>
      </c>
    </row>
    <row r="7" spans="54:173" ht="4.5" customHeight="1" x14ac:dyDescent="0.25"/>
    <row r="9" spans="54:173" s="2" customFormat="1" ht="12.75" customHeight="1" x14ac:dyDescent="0.2"/>
    <row r="10" spans="54:173" s="2" customFormat="1" ht="12.75" customHeight="1" x14ac:dyDescent="0.2"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54:173" s="2" customFormat="1" ht="16.5" customHeight="1" x14ac:dyDescent="0.25"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R11" s="119" t="s">
        <v>6</v>
      </c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</row>
    <row r="12" spans="54:173" s="2" customFormat="1" ht="12.75" customHeight="1" x14ac:dyDescent="0.25"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"/>
      <c r="EM12" s="1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</row>
    <row r="13" spans="54:173" s="2" customFormat="1" ht="12" x14ac:dyDescent="0.2"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R13" s="129" t="s">
        <v>4</v>
      </c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N13" s="129" t="s">
        <v>5</v>
      </c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</row>
    <row r="14" spans="54:173" x14ac:dyDescent="0.25"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</row>
    <row r="15" spans="54:173" x14ac:dyDescent="0.25">
      <c r="CV15" s="7"/>
      <c r="DR15" s="124" t="s">
        <v>15</v>
      </c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4"/>
      <c r="EP15" s="124"/>
      <c r="EQ15" s="124"/>
      <c r="ER15" s="124"/>
      <c r="ES15" s="124"/>
      <c r="ET15" s="124"/>
      <c r="EU15" s="124"/>
      <c r="EV15" s="124"/>
      <c r="EW15" s="124"/>
      <c r="EX15" s="124"/>
      <c r="EY15" s="124"/>
      <c r="EZ15" s="124"/>
      <c r="FA15" s="124"/>
      <c r="FB15" s="124"/>
      <c r="FC15" s="124"/>
      <c r="FD15" s="124"/>
      <c r="FE15" s="124"/>
      <c r="FF15" s="124"/>
      <c r="FG15" s="124"/>
      <c r="FH15" s="124"/>
      <c r="FI15" s="124"/>
      <c r="FJ15" s="124"/>
      <c r="FK15" s="124"/>
      <c r="FL15" s="124"/>
      <c r="FM15" s="124"/>
      <c r="FN15" s="124"/>
      <c r="FO15" s="124"/>
      <c r="FP15" s="124"/>
      <c r="FQ15" s="124"/>
    </row>
    <row r="16" spans="54:173" s="10" customFormat="1" ht="16.5" x14ac:dyDescent="0.25"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22" t="s">
        <v>1</v>
      </c>
      <c r="EG16" s="122"/>
      <c r="EH16" s="126"/>
      <c r="EI16" s="126"/>
      <c r="EJ16" s="126"/>
      <c r="EK16" s="126"/>
      <c r="EL16" s="123" t="s">
        <v>1</v>
      </c>
      <c r="EM16" s="123"/>
      <c r="EN16" s="1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5">
        <v>20</v>
      </c>
      <c r="FH16" s="125"/>
      <c r="FI16" s="125"/>
      <c r="FJ16" s="125"/>
      <c r="FK16" s="127"/>
      <c r="FL16" s="127"/>
      <c r="FM16" s="127"/>
      <c r="FN16" s="127"/>
      <c r="FO16" s="1" t="s">
        <v>2</v>
      </c>
      <c r="FP16" s="1"/>
      <c r="FQ16" s="1"/>
    </row>
    <row r="17" spans="1:173" s="10" customFormat="1" ht="16.5" x14ac:dyDescent="0.25"/>
    <row r="18" spans="1:173" ht="6" customHeight="1" x14ac:dyDescent="0.25"/>
    <row r="19" spans="1:173" s="38" customFormat="1" ht="18" customHeight="1" x14ac:dyDescent="0.25">
      <c r="A19" s="118" t="s">
        <v>16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</row>
    <row r="20" spans="1:173" s="38" customFormat="1" ht="15.75" x14ac:dyDescent="0.25">
      <c r="A20" s="119" t="s">
        <v>213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</row>
    <row r="21" spans="1:173" x14ac:dyDescent="0.25">
      <c r="AZ21" s="9"/>
      <c r="BA21" s="17"/>
      <c r="BB21" s="17"/>
      <c r="BC21" s="17"/>
      <c r="BD21" s="17"/>
    </row>
    <row r="22" spans="1:173" x14ac:dyDescent="0.25">
      <c r="FC22" s="24"/>
      <c r="FD22" s="24"/>
      <c r="FE22" s="24"/>
      <c r="FF22" s="24"/>
      <c r="FG22" s="24"/>
      <c r="FI22" s="24" t="s">
        <v>7</v>
      </c>
      <c r="FJ22" s="24"/>
      <c r="FK22" s="24"/>
      <c r="FL22" s="24"/>
      <c r="FM22" s="24"/>
      <c r="FN22" s="24"/>
      <c r="FO22" s="24"/>
      <c r="FP22" s="24"/>
      <c r="FQ22" s="24"/>
    </row>
    <row r="23" spans="1:173" ht="79.5" customHeight="1" x14ac:dyDescent="0.25">
      <c r="A23" s="120" t="s">
        <v>188</v>
      </c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N23" s="67"/>
      <c r="BO23" s="107" t="s">
        <v>199</v>
      </c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108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10"/>
    </row>
    <row r="24" spans="1:173" ht="15.75" x14ac:dyDescent="0.25">
      <c r="A24" s="1" t="s">
        <v>20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1"/>
      <c r="BN24" s="68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9" t="s">
        <v>11</v>
      </c>
      <c r="FA24" s="67"/>
      <c r="FB24" s="111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3"/>
    </row>
    <row r="25" spans="1:173" ht="15.75" x14ac:dyDescent="0.2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N25" s="67"/>
      <c r="BO25" s="67"/>
      <c r="BP25" s="67"/>
      <c r="BQ25" s="67"/>
      <c r="BR25" s="67"/>
      <c r="BS25" s="67"/>
      <c r="BT25" s="67"/>
      <c r="BU25" s="67"/>
      <c r="BV25" s="70"/>
      <c r="BW25" s="70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71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72"/>
      <c r="FA25" s="67"/>
      <c r="FB25" s="108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10"/>
    </row>
    <row r="26" spans="1:173" ht="15.75" x14ac:dyDescent="0.25">
      <c r="A26" s="1" t="s">
        <v>18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N26" s="67"/>
      <c r="BO26" s="67"/>
      <c r="BP26" s="67"/>
      <c r="BQ26" s="67"/>
      <c r="BR26" s="67"/>
      <c r="BS26" s="67"/>
      <c r="BT26" s="67"/>
      <c r="BU26" s="67"/>
      <c r="BV26" s="70"/>
      <c r="BW26" s="70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71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9" t="s">
        <v>8</v>
      </c>
      <c r="FA26" s="67"/>
      <c r="FB26" s="111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3"/>
    </row>
    <row r="27" spans="1:173" ht="15" customHeight="1" x14ac:dyDescent="0.25">
      <c r="A27" s="1" t="s">
        <v>19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40"/>
      <c r="AG27" s="40"/>
      <c r="AH27" s="41"/>
      <c r="AI27" s="41"/>
      <c r="AJ27" s="41"/>
      <c r="AK27" s="41"/>
      <c r="AL27" s="41"/>
      <c r="AM27" s="38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30"/>
      <c r="BN27" s="121" t="s">
        <v>98</v>
      </c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72"/>
      <c r="FA27" s="67"/>
      <c r="FB27" s="108" t="s">
        <v>190</v>
      </c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10"/>
    </row>
    <row r="28" spans="1:173" s="11" customFormat="1" ht="15.75" x14ac:dyDescent="0.25">
      <c r="A28" s="12"/>
      <c r="B28" s="38"/>
      <c r="C28" s="38"/>
      <c r="D28" s="38"/>
      <c r="E28" s="38"/>
      <c r="F28" s="38"/>
      <c r="G28" s="38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  <c r="S28" s="45"/>
      <c r="T28" s="45"/>
      <c r="U28" s="45"/>
      <c r="V28" s="45"/>
      <c r="W28" s="46"/>
      <c r="X28" s="46"/>
      <c r="Y28" s="46"/>
      <c r="Z28" s="43"/>
      <c r="AA28" s="43"/>
      <c r="AB28" s="43"/>
      <c r="AC28" s="43"/>
      <c r="AD28" s="43"/>
      <c r="AE28" s="38"/>
      <c r="AF28" s="40"/>
      <c r="AG28" s="40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26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74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67"/>
      <c r="EZ28" s="69" t="s">
        <v>9</v>
      </c>
      <c r="FA28" s="67"/>
      <c r="FB28" s="114"/>
      <c r="FC28" s="115"/>
      <c r="FD28" s="115"/>
      <c r="FE28" s="115"/>
      <c r="FF28" s="115"/>
      <c r="FG28" s="115"/>
      <c r="FH28" s="115"/>
      <c r="FI28" s="115"/>
      <c r="FJ28" s="115"/>
      <c r="FK28" s="115"/>
      <c r="FL28" s="115"/>
      <c r="FM28" s="115"/>
      <c r="FN28" s="115"/>
      <c r="FO28" s="115"/>
      <c r="FP28" s="115"/>
      <c r="FQ28" s="116"/>
    </row>
    <row r="29" spans="1:173" s="11" customFormat="1" ht="18" customHeight="1" x14ac:dyDescent="0.25">
      <c r="A29" s="5" t="s">
        <v>90</v>
      </c>
      <c r="B29" s="38"/>
      <c r="C29" s="38"/>
      <c r="D29" s="38"/>
      <c r="E29" s="38"/>
      <c r="F29" s="38"/>
      <c r="G29" s="38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  <c r="S29" s="45"/>
      <c r="T29" s="45"/>
      <c r="U29" s="45"/>
      <c r="V29" s="45"/>
      <c r="W29" s="46"/>
      <c r="X29" s="46"/>
      <c r="Y29" s="46"/>
      <c r="Z29" s="43"/>
      <c r="AA29" s="43"/>
      <c r="AB29" s="43"/>
      <c r="AC29" s="43"/>
      <c r="AD29" s="43"/>
      <c r="AE29" s="38"/>
      <c r="AF29" s="40"/>
      <c r="AG29" s="40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2"/>
      <c r="BG29" s="42"/>
      <c r="BH29" s="42"/>
      <c r="BI29" s="42"/>
      <c r="BJ29" s="42"/>
      <c r="BK29" s="42"/>
      <c r="BL29" s="42"/>
      <c r="BM29" s="30"/>
      <c r="BN29" s="107" t="s">
        <v>189</v>
      </c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72"/>
      <c r="FA29" s="67"/>
      <c r="FB29" s="111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3"/>
    </row>
    <row r="30" spans="1:173" ht="12" customHeight="1" x14ac:dyDescent="0.25">
      <c r="A30" s="1" t="s">
        <v>91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15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72"/>
      <c r="FA30" s="67"/>
      <c r="FB30" s="108" t="s">
        <v>191</v>
      </c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10"/>
    </row>
    <row r="31" spans="1:173" ht="15.75" x14ac:dyDescent="0.25">
      <c r="A31" s="1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29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7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67"/>
      <c r="EZ31" s="69" t="s">
        <v>95</v>
      </c>
      <c r="FA31" s="76"/>
      <c r="FB31" s="111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3"/>
    </row>
    <row r="32" spans="1:173" ht="15.75" x14ac:dyDescent="0.25">
      <c r="A32" s="11" t="s">
        <v>92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11"/>
      <c r="BN32" s="76"/>
      <c r="BO32" s="76"/>
      <c r="BP32" s="76"/>
      <c r="BQ32" s="76"/>
      <c r="BR32" s="76"/>
      <c r="BS32" s="76"/>
      <c r="BT32" s="76"/>
      <c r="BU32" s="76"/>
      <c r="BV32" s="76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1"/>
      <c r="CK32" s="78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9"/>
      <c r="FA32" s="76"/>
      <c r="FB32" s="108">
        <v>45380000</v>
      </c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10"/>
    </row>
    <row r="33" spans="1:173" ht="15.75" x14ac:dyDescent="0.25">
      <c r="A33" s="1" t="s">
        <v>93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4"/>
      <c r="BN33" s="105">
        <v>7703036532</v>
      </c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9" t="s">
        <v>96</v>
      </c>
      <c r="FA33" s="67"/>
      <c r="FB33" s="111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3"/>
    </row>
    <row r="34" spans="1:173" ht="15.75" x14ac:dyDescent="0.25">
      <c r="A34" s="5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38"/>
      <c r="AO34" s="38"/>
      <c r="AP34" s="38"/>
      <c r="AQ34" s="38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27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72"/>
      <c r="FA34" s="67"/>
      <c r="FB34" s="101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3"/>
    </row>
    <row r="35" spans="1:173" ht="15.75" x14ac:dyDescent="0.25">
      <c r="A35" s="5" t="s">
        <v>94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38"/>
      <c r="AO35" s="38"/>
      <c r="AP35" s="38"/>
      <c r="AQ35" s="38"/>
      <c r="AR35" s="52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32"/>
      <c r="BN35" s="107">
        <v>770301001</v>
      </c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9" t="s">
        <v>97</v>
      </c>
      <c r="FA35" s="67"/>
      <c r="FB35" s="104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6"/>
    </row>
    <row r="36" spans="1:173" ht="15.75" x14ac:dyDescent="0.25">
      <c r="A36" s="5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38"/>
      <c r="AI36" s="55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72"/>
      <c r="FA36" s="67"/>
      <c r="FB36" s="101">
        <v>383</v>
      </c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3"/>
    </row>
    <row r="37" spans="1:173" s="13" customFormat="1" ht="15" customHeight="1" x14ac:dyDescent="0.25">
      <c r="A37" s="5" t="s">
        <v>17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28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82"/>
      <c r="EZ37" s="69" t="s">
        <v>10</v>
      </c>
      <c r="FA37" s="67"/>
      <c r="FB37" s="104"/>
      <c r="FC37" s="105"/>
      <c r="FD37" s="105"/>
      <c r="FE37" s="105"/>
      <c r="FF37" s="105"/>
      <c r="FG37" s="105"/>
      <c r="FH37" s="105"/>
      <c r="FI37" s="105"/>
      <c r="FJ37" s="105"/>
      <c r="FK37" s="105"/>
      <c r="FL37" s="105"/>
      <c r="FM37" s="105"/>
      <c r="FN37" s="105"/>
      <c r="FO37" s="105"/>
      <c r="FP37" s="105"/>
      <c r="FQ37" s="106"/>
    </row>
  </sheetData>
  <mergeCells count="30">
    <mergeCell ref="DR14:FQ14"/>
    <mergeCell ref="DR11:FQ11"/>
    <mergeCell ref="DR12:EK12"/>
    <mergeCell ref="DR13:EK13"/>
    <mergeCell ref="EN12:FQ12"/>
    <mergeCell ref="EN13:FQ13"/>
    <mergeCell ref="EF16:EG16"/>
    <mergeCell ref="EL16:EM16"/>
    <mergeCell ref="BO23:EE23"/>
    <mergeCell ref="DR15:FQ15"/>
    <mergeCell ref="FG16:FJ16"/>
    <mergeCell ref="EO16:FF16"/>
    <mergeCell ref="EH16:EK16"/>
    <mergeCell ref="FK16:FN16"/>
    <mergeCell ref="BN29:EE29"/>
    <mergeCell ref="BO24:EE24"/>
    <mergeCell ref="A19:FQ19"/>
    <mergeCell ref="A20:FQ20"/>
    <mergeCell ref="A23:BL23"/>
    <mergeCell ref="BN27:EE27"/>
    <mergeCell ref="FB36:FQ37"/>
    <mergeCell ref="BN33:EE33"/>
    <mergeCell ref="BN35:EE35"/>
    <mergeCell ref="FB23:FQ24"/>
    <mergeCell ref="FB25:FQ26"/>
    <mergeCell ref="FB27:FQ29"/>
    <mergeCell ref="FB30:FQ31"/>
    <mergeCell ref="FB32:FQ33"/>
    <mergeCell ref="FB34:FQ35"/>
    <mergeCell ref="BN30:EE30"/>
  </mergeCells>
  <phoneticPr fontId="11" type="noConversion"/>
  <pageMargins left="0.78740157480314965" right="0.51181102362204722" top="0.59055118110236227" bottom="0.39370078740157483" header="0.19685039370078741" footer="0.19685039370078741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28"/>
  <sheetViews>
    <sheetView view="pageBreakPreview" topLeftCell="A7" zoomScaleNormal="100" zoomScaleSheetLayoutView="100" workbookViewId="0">
      <selection activeCell="CI18" sqref="CI18:FS18"/>
    </sheetView>
  </sheetViews>
  <sheetFormatPr defaultColWidth="0.85546875" defaultRowHeight="12.75" x14ac:dyDescent="0.2"/>
  <cols>
    <col min="1" max="2" width="1.7109375" style="13" customWidth="1"/>
    <col min="3" max="33" width="0.85546875" style="13"/>
    <col min="34" max="34" width="0.28515625" style="13" customWidth="1"/>
    <col min="35" max="35" width="0.85546875" style="13" hidden="1" customWidth="1"/>
    <col min="36" max="36" width="0.42578125" style="13" hidden="1" customWidth="1"/>
    <col min="37" max="38" width="0.85546875" style="13" hidden="1" customWidth="1"/>
    <col min="39" max="39" width="0.28515625" style="13" hidden="1" customWidth="1"/>
    <col min="40" max="40" width="0.85546875" style="13" hidden="1" customWidth="1"/>
    <col min="41" max="41" width="0.42578125" style="13" hidden="1" customWidth="1"/>
    <col min="42" max="42" width="0.85546875" style="13" hidden="1" customWidth="1"/>
    <col min="43" max="43" width="1.140625" style="13" customWidth="1"/>
    <col min="44" max="58" width="0.85546875" style="13"/>
    <col min="59" max="59" width="8.85546875" style="13" customWidth="1"/>
    <col min="60" max="82" width="0.85546875" style="13"/>
    <col min="83" max="83" width="5.28515625" style="13" customWidth="1"/>
    <col min="84" max="84" width="0.85546875" style="13" customWidth="1"/>
    <col min="85" max="85" width="0.5703125" style="13" customWidth="1"/>
    <col min="86" max="86" width="0.85546875" style="13" hidden="1" customWidth="1"/>
    <col min="87" max="87" width="0.5703125" style="13" customWidth="1"/>
    <col min="88" max="133" width="0.85546875" style="13"/>
    <col min="134" max="134" width="9.140625" style="13" customWidth="1"/>
    <col min="135" max="173" width="0.85546875" style="13"/>
    <col min="174" max="174" width="11.28515625" style="13" customWidth="1"/>
    <col min="175" max="16384" width="0.85546875" style="13"/>
  </cols>
  <sheetData>
    <row r="1" spans="1:214" s="19" customFormat="1" ht="14.25" customHeight="1" x14ac:dyDescent="0.2">
      <c r="A1" s="132" t="s">
        <v>150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3"/>
    </row>
    <row r="2" spans="1:214" s="19" customFormat="1" ht="4.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</row>
    <row r="3" spans="1:214" ht="15" x14ac:dyDescent="0.2">
      <c r="A3" s="131" t="s">
        <v>151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</row>
    <row r="4" spans="1:214" ht="108" customHeight="1" x14ac:dyDescent="0.2">
      <c r="A4" s="130" t="s">
        <v>192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89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1"/>
    </row>
    <row r="5" spans="1:214" ht="15" x14ac:dyDescent="0.2">
      <c r="A5" s="131" t="s">
        <v>152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31"/>
      <c r="CL5" s="131"/>
      <c r="CM5" s="131"/>
      <c r="CN5" s="131"/>
      <c r="CO5" s="131"/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1"/>
      <c r="DE5" s="131"/>
      <c r="DF5" s="131"/>
      <c r="DG5" s="131"/>
      <c r="DH5" s="131"/>
      <c r="DI5" s="131"/>
      <c r="DJ5" s="131"/>
      <c r="DK5" s="131"/>
      <c r="DL5" s="131"/>
      <c r="DM5" s="131"/>
      <c r="DN5" s="131"/>
      <c r="DO5" s="131"/>
      <c r="DP5" s="131"/>
      <c r="DQ5" s="131"/>
      <c r="DR5" s="131"/>
      <c r="DS5" s="131"/>
      <c r="DT5" s="131"/>
      <c r="DU5" s="131"/>
      <c r="DV5" s="131"/>
      <c r="DW5" s="131"/>
      <c r="DX5" s="131"/>
      <c r="DY5" s="131"/>
      <c r="DZ5" s="131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1"/>
      <c r="ER5" s="131"/>
      <c r="ES5" s="131"/>
      <c r="ET5" s="131"/>
      <c r="EU5" s="131"/>
      <c r="EV5" s="131"/>
      <c r="EW5" s="131"/>
      <c r="EX5" s="131"/>
      <c r="EY5" s="131"/>
      <c r="EZ5" s="131"/>
      <c r="FA5" s="131"/>
      <c r="FB5" s="131"/>
      <c r="FC5" s="131"/>
      <c r="FD5" s="131"/>
      <c r="FE5" s="131"/>
      <c r="FF5" s="131"/>
      <c r="FG5" s="131"/>
      <c r="FH5" s="131"/>
      <c r="FI5" s="131"/>
      <c r="FJ5" s="131"/>
      <c r="FK5" s="131"/>
      <c r="FL5" s="131"/>
      <c r="FM5" s="131"/>
      <c r="FN5" s="131"/>
      <c r="FO5" s="131"/>
      <c r="FP5" s="131"/>
      <c r="FQ5" s="131"/>
      <c r="FR5" s="131"/>
      <c r="FS5" s="131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1"/>
    </row>
    <row r="6" spans="1:214" ht="260.25" customHeight="1" x14ac:dyDescent="0.2">
      <c r="A6" s="130" t="s">
        <v>209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62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1"/>
    </row>
    <row r="7" spans="1:214" ht="44.25" customHeight="1" x14ac:dyDescent="0.2">
      <c r="A7" s="131" t="s">
        <v>153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31"/>
      <c r="FK7" s="131"/>
      <c r="FL7" s="131"/>
      <c r="FM7" s="131"/>
      <c r="FN7" s="131"/>
      <c r="FO7" s="131"/>
      <c r="FP7" s="131"/>
      <c r="FQ7" s="131"/>
      <c r="FR7" s="131"/>
      <c r="FS7" s="131"/>
    </row>
    <row r="8" spans="1:214" ht="25.5" customHeight="1" x14ac:dyDescent="0.2">
      <c r="A8" s="130" t="s">
        <v>193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</row>
    <row r="9" spans="1:214" ht="47.25" customHeight="1" x14ac:dyDescent="0.2">
      <c r="A9" s="131" t="s">
        <v>154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</row>
    <row r="10" spans="1:214" ht="7.5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67"/>
      <c r="FS10" s="67"/>
    </row>
    <row r="11" spans="1:214" ht="14.25" customHeight="1" x14ac:dyDescent="0.2">
      <c r="A11" s="134" t="s">
        <v>155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6"/>
      <c r="AR11" s="140" t="s">
        <v>143</v>
      </c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2"/>
    </row>
    <row r="12" spans="1:214" ht="48.75" customHeight="1" x14ac:dyDescent="0.2">
      <c r="A12" s="137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9"/>
      <c r="AR12" s="143" t="s">
        <v>156</v>
      </c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 t="s">
        <v>157</v>
      </c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 t="s">
        <v>158</v>
      </c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</row>
    <row r="13" spans="1:214" ht="15" customHeight="1" x14ac:dyDescent="0.2">
      <c r="A13" s="133">
        <v>0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>
        <v>0</v>
      </c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>
        <v>0</v>
      </c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>
        <v>0</v>
      </c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</row>
    <row r="14" spans="1:214" ht="14.25" x14ac:dyDescent="0.2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7"/>
      <c r="ET14" s="147"/>
      <c r="EU14" s="147"/>
      <c r="EV14" s="147"/>
      <c r="EW14" s="147"/>
      <c r="EX14" s="147"/>
      <c r="EY14" s="147"/>
      <c r="EZ14" s="147"/>
      <c r="FA14" s="147"/>
      <c r="FB14" s="147"/>
      <c r="FC14" s="147"/>
      <c r="FD14" s="147"/>
      <c r="FE14" s="147"/>
      <c r="FF14" s="147"/>
      <c r="FG14" s="147"/>
      <c r="FH14" s="147"/>
      <c r="FI14" s="147"/>
      <c r="FJ14" s="147"/>
      <c r="FK14" s="147"/>
      <c r="FL14" s="147"/>
      <c r="FM14" s="147"/>
      <c r="FN14" s="147"/>
      <c r="FO14" s="147"/>
      <c r="FP14" s="147"/>
      <c r="FQ14" s="147"/>
      <c r="FR14" s="147"/>
      <c r="FS14" s="147"/>
    </row>
    <row r="15" spans="1:214" ht="15" x14ac:dyDescent="0.25">
      <c r="A15" s="144" t="s">
        <v>159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144"/>
      <c r="EB15" s="144"/>
      <c r="EC15" s="144"/>
      <c r="ED15" s="144"/>
      <c r="EE15" s="144"/>
      <c r="EF15" s="144"/>
      <c r="EG15" s="144"/>
      <c r="EH15" s="144"/>
      <c r="EI15" s="144"/>
      <c r="EJ15" s="144"/>
      <c r="EK15" s="144"/>
      <c r="EL15" s="144"/>
      <c r="EM15" s="144"/>
      <c r="EN15" s="144"/>
      <c r="EO15" s="144"/>
      <c r="EP15" s="144"/>
      <c r="EQ15" s="144"/>
      <c r="ER15" s="144"/>
      <c r="ES15" s="144"/>
      <c r="ET15" s="144"/>
      <c r="EU15" s="144"/>
      <c r="EV15" s="144"/>
      <c r="EW15" s="144"/>
      <c r="EX15" s="144"/>
      <c r="EY15" s="144"/>
      <c r="EZ15" s="144"/>
      <c r="FA15" s="144"/>
      <c r="FB15" s="144"/>
      <c r="FC15" s="144"/>
      <c r="FD15" s="144"/>
      <c r="FE15" s="144"/>
      <c r="FF15" s="144"/>
      <c r="FG15" s="144"/>
      <c r="FH15" s="144"/>
      <c r="FI15" s="144"/>
      <c r="FJ15" s="144"/>
      <c r="FK15" s="144"/>
      <c r="FL15" s="144"/>
      <c r="FM15" s="144"/>
      <c r="FN15" s="144"/>
      <c r="FO15" s="144"/>
      <c r="FP15" s="144"/>
      <c r="FQ15" s="144"/>
      <c r="FR15" s="144"/>
      <c r="FS15" s="144"/>
    </row>
    <row r="16" spans="1:214" ht="6" customHeight="1" x14ac:dyDescent="0.2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</row>
    <row r="17" spans="1:175" ht="14.25" x14ac:dyDescent="0.2">
      <c r="A17" s="145" t="s">
        <v>160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 t="s">
        <v>161</v>
      </c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  <c r="FP17" s="145"/>
      <c r="FQ17" s="145"/>
      <c r="FR17" s="145"/>
      <c r="FS17" s="145"/>
    </row>
    <row r="18" spans="1:175" ht="14.25" x14ac:dyDescent="0.2">
      <c r="A18" s="146">
        <v>24801219.649999999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>
        <v>13743412.779999999</v>
      </c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</row>
    <row r="19" spans="1:175" ht="14.25" x14ac:dyDescent="0.2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7"/>
      <c r="ET19" s="147"/>
      <c r="EU19" s="147"/>
      <c r="EV19" s="147"/>
      <c r="EW19" s="147"/>
      <c r="EX19" s="147"/>
      <c r="EY19" s="147"/>
      <c r="EZ19" s="147"/>
      <c r="FA19" s="147"/>
      <c r="FB19" s="147"/>
      <c r="FC19" s="147"/>
      <c r="FD19" s="147"/>
      <c r="FE19" s="147"/>
      <c r="FF19" s="147"/>
      <c r="FG19" s="147"/>
      <c r="FH19" s="147"/>
      <c r="FI19" s="147"/>
      <c r="FJ19" s="147"/>
      <c r="FK19" s="147"/>
      <c r="FL19" s="147"/>
      <c r="FM19" s="147"/>
      <c r="FN19" s="147"/>
      <c r="FO19" s="147"/>
      <c r="FP19" s="147"/>
      <c r="FQ19" s="147"/>
      <c r="FR19" s="147"/>
      <c r="FS19" s="147"/>
    </row>
    <row r="20" spans="1:175" ht="33.75" customHeight="1" x14ac:dyDescent="0.2">
      <c r="A20" s="148" t="s">
        <v>162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  <c r="DS20" s="148"/>
      <c r="DT20" s="148"/>
      <c r="DU20" s="148"/>
      <c r="DV20" s="148"/>
      <c r="DW20" s="148"/>
      <c r="DX20" s="148"/>
      <c r="DY20" s="148"/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8"/>
      <c r="EP20" s="148"/>
      <c r="EQ20" s="148"/>
      <c r="ER20" s="148"/>
      <c r="ES20" s="148"/>
      <c r="ET20" s="148"/>
      <c r="EU20" s="148"/>
      <c r="EV20" s="148"/>
      <c r="EW20" s="148"/>
      <c r="EX20" s="148"/>
      <c r="EY20" s="148"/>
      <c r="EZ20" s="148"/>
      <c r="FA20" s="148"/>
      <c r="FB20" s="148"/>
      <c r="FC20" s="148"/>
      <c r="FD20" s="148"/>
      <c r="FE20" s="148"/>
      <c r="FF20" s="148"/>
      <c r="FG20" s="148"/>
      <c r="FH20" s="148"/>
      <c r="FI20" s="148"/>
      <c r="FJ20" s="148"/>
      <c r="FK20" s="148"/>
      <c r="FL20" s="148"/>
      <c r="FM20" s="148"/>
      <c r="FN20" s="148"/>
      <c r="FO20" s="148"/>
      <c r="FP20" s="148"/>
      <c r="FQ20" s="148"/>
      <c r="FR20" s="148"/>
      <c r="FS20" s="148"/>
    </row>
    <row r="21" spans="1:175" x14ac:dyDescent="0.2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</row>
    <row r="22" spans="1:175" ht="45" customHeight="1" x14ac:dyDescent="0.2">
      <c r="A22" s="149" t="s">
        <v>163</v>
      </c>
      <c r="B22" s="149"/>
      <c r="C22" s="149"/>
      <c r="D22" s="149"/>
      <c r="E22" s="149"/>
      <c r="F22" s="150" t="s">
        <v>100</v>
      </c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43" t="s">
        <v>164</v>
      </c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 t="s">
        <v>165</v>
      </c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 t="s">
        <v>166</v>
      </c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</row>
    <row r="23" spans="1:175" x14ac:dyDescent="0.2">
      <c r="A23" s="151">
        <v>1</v>
      </c>
      <c r="B23" s="151"/>
      <c r="C23" s="151"/>
      <c r="D23" s="151"/>
      <c r="E23" s="151"/>
      <c r="F23" s="151">
        <v>2</v>
      </c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>
        <v>3</v>
      </c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>
        <v>4</v>
      </c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>
        <v>5</v>
      </c>
      <c r="EF23" s="151"/>
      <c r="EG23" s="151"/>
      <c r="EH23" s="151"/>
      <c r="EI23" s="151"/>
      <c r="EJ23" s="151"/>
      <c r="EK23" s="151"/>
      <c r="EL23" s="151"/>
      <c r="EM23" s="151"/>
      <c r="EN23" s="151"/>
      <c r="EO23" s="151"/>
      <c r="EP23" s="151"/>
      <c r="EQ23" s="151"/>
      <c r="ER23" s="151"/>
      <c r="ES23" s="151"/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  <c r="FF23" s="151"/>
      <c r="FG23" s="151"/>
      <c r="FH23" s="151"/>
      <c r="FI23" s="151"/>
      <c r="FJ23" s="151"/>
      <c r="FK23" s="151"/>
      <c r="FL23" s="151"/>
      <c r="FM23" s="151"/>
      <c r="FN23" s="151"/>
      <c r="FO23" s="151"/>
      <c r="FP23" s="151"/>
      <c r="FQ23" s="151"/>
      <c r="FR23" s="151"/>
      <c r="FS23" s="151"/>
    </row>
    <row r="24" spans="1:175" x14ac:dyDescent="0.2">
      <c r="A24" s="152"/>
      <c r="B24" s="152"/>
      <c r="C24" s="152"/>
      <c r="D24" s="152"/>
      <c r="E24" s="152"/>
      <c r="F24" s="153" t="s">
        <v>167</v>
      </c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5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6"/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</row>
    <row r="25" spans="1:175" x14ac:dyDescent="0.2">
      <c r="A25" s="152"/>
      <c r="B25" s="152"/>
      <c r="C25" s="152"/>
      <c r="D25" s="152"/>
      <c r="E25" s="152"/>
      <c r="F25" s="160" t="s">
        <v>3</v>
      </c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  <c r="FF25" s="152"/>
      <c r="FG25" s="152"/>
      <c r="FH25" s="152"/>
      <c r="FI25" s="152"/>
      <c r="FJ25" s="152"/>
      <c r="FK25" s="152"/>
      <c r="FL25" s="152"/>
      <c r="FM25" s="152"/>
      <c r="FN25" s="152"/>
      <c r="FO25" s="152"/>
      <c r="FP25" s="152"/>
      <c r="FQ25" s="152"/>
      <c r="FR25" s="152"/>
      <c r="FS25" s="152"/>
    </row>
    <row r="26" spans="1:175" ht="52.5" customHeight="1" x14ac:dyDescent="0.2">
      <c r="A26" s="152"/>
      <c r="B26" s="152"/>
      <c r="C26" s="152"/>
      <c r="D26" s="152"/>
      <c r="E26" s="152"/>
      <c r="F26" s="157" t="s">
        <v>168</v>
      </c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9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</row>
    <row r="27" spans="1:175" ht="42" customHeight="1" x14ac:dyDescent="0.2">
      <c r="A27" s="152"/>
      <c r="B27" s="152"/>
      <c r="C27" s="152"/>
      <c r="D27" s="152"/>
      <c r="E27" s="152"/>
      <c r="F27" s="157" t="s">
        <v>169</v>
      </c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9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</row>
    <row r="28" spans="1:175" ht="20.25" customHeight="1" x14ac:dyDescent="0.2">
      <c r="A28" s="152"/>
      <c r="B28" s="152"/>
      <c r="C28" s="152"/>
      <c r="D28" s="152"/>
      <c r="E28" s="152"/>
      <c r="F28" s="161" t="s">
        <v>170</v>
      </c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3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2"/>
      <c r="ES28" s="152"/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  <c r="FF28" s="152"/>
      <c r="FG28" s="152"/>
      <c r="FH28" s="152"/>
      <c r="FI28" s="152"/>
      <c r="FJ28" s="152"/>
      <c r="FK28" s="152"/>
      <c r="FL28" s="152"/>
      <c r="FM28" s="152"/>
      <c r="FN28" s="152"/>
      <c r="FO28" s="152"/>
      <c r="FP28" s="152"/>
      <c r="FQ28" s="152"/>
      <c r="FR28" s="152"/>
      <c r="FS28" s="152"/>
    </row>
  </sheetData>
  <mergeCells count="64">
    <mergeCell ref="EE27:FS27"/>
    <mergeCell ref="A28:E28"/>
    <mergeCell ref="F28:BG28"/>
    <mergeCell ref="BH28:CE28"/>
    <mergeCell ref="CF28:ED28"/>
    <mergeCell ref="EE28:FS28"/>
    <mergeCell ref="A27:E27"/>
    <mergeCell ref="F27:BG27"/>
    <mergeCell ref="BH27:CE27"/>
    <mergeCell ref="CF27:ED27"/>
    <mergeCell ref="EE25:FS25"/>
    <mergeCell ref="A26:E26"/>
    <mergeCell ref="F26:BG26"/>
    <mergeCell ref="BH26:CE26"/>
    <mergeCell ref="CF26:ED26"/>
    <mergeCell ref="EE26:FS26"/>
    <mergeCell ref="A25:E25"/>
    <mergeCell ref="F25:BG25"/>
    <mergeCell ref="BH25:CE25"/>
    <mergeCell ref="CF25:ED25"/>
    <mergeCell ref="EE23:FS23"/>
    <mergeCell ref="A24:E24"/>
    <mergeCell ref="F24:BG24"/>
    <mergeCell ref="BH24:CE24"/>
    <mergeCell ref="CF24:ED24"/>
    <mergeCell ref="EE24:FS24"/>
    <mergeCell ref="A23:E23"/>
    <mergeCell ref="F23:BG23"/>
    <mergeCell ref="BH23:CE23"/>
    <mergeCell ref="CF23:ED23"/>
    <mergeCell ref="A19:CH19"/>
    <mergeCell ref="CI19:FS19"/>
    <mergeCell ref="A20:FS20"/>
    <mergeCell ref="A22:E22"/>
    <mergeCell ref="F22:BG22"/>
    <mergeCell ref="BH22:CE22"/>
    <mergeCell ref="CF22:ED22"/>
    <mergeCell ref="EE22:FS22"/>
    <mergeCell ref="A15:FS15"/>
    <mergeCell ref="A17:CH17"/>
    <mergeCell ref="CI17:FS17"/>
    <mergeCell ref="A18:CH18"/>
    <mergeCell ref="CI18:FS18"/>
    <mergeCell ref="A14:AQ14"/>
    <mergeCell ref="AR14:CH14"/>
    <mergeCell ref="CI14:ED14"/>
    <mergeCell ref="EE14:FS14"/>
    <mergeCell ref="A13:AQ13"/>
    <mergeCell ref="AR13:CH13"/>
    <mergeCell ref="CI13:ED13"/>
    <mergeCell ref="EE13:FS13"/>
    <mergeCell ref="A11:AQ12"/>
    <mergeCell ref="AR11:FS11"/>
    <mergeCell ref="AR12:CH12"/>
    <mergeCell ref="CI12:ED12"/>
    <mergeCell ref="EE12:FS12"/>
    <mergeCell ref="A8:FS8"/>
    <mergeCell ref="A9:FS9"/>
    <mergeCell ref="A4:FR4"/>
    <mergeCell ref="A6:FR6"/>
    <mergeCell ref="A1:FR1"/>
    <mergeCell ref="A3:FS3"/>
    <mergeCell ref="A5:FS5"/>
    <mergeCell ref="A7:FS7"/>
  </mergeCells>
  <phoneticPr fontId="11" type="noConversion"/>
  <pageMargins left="0.70866141732283461" right="0.70866141732283461" top="0.74803149606299213" bottom="0.74803149606299213" header="0.31496062992125984" footer="0.31496062992125984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25"/>
  <sheetViews>
    <sheetView view="pageBreakPreview" zoomScale="115" zoomScaleNormal="100" zoomScaleSheetLayoutView="115" workbookViewId="0">
      <selection activeCell="CP16" sqref="CP16:DE17"/>
    </sheetView>
  </sheetViews>
  <sheetFormatPr defaultColWidth="0.7109375" defaultRowHeight="12.75" x14ac:dyDescent="0.2"/>
  <cols>
    <col min="1" max="2" width="0.7109375" style="13" customWidth="1"/>
    <col min="3" max="3" width="1.85546875" style="13" customWidth="1"/>
    <col min="4" max="19" width="0.7109375" style="13" customWidth="1"/>
    <col min="20" max="20" width="4.42578125" style="13" customWidth="1"/>
    <col min="21" max="21" width="1.7109375" style="13" customWidth="1"/>
    <col min="22" max="22" width="4.42578125" style="13" customWidth="1"/>
    <col min="23" max="23" width="0.85546875" style="13" customWidth="1"/>
    <col min="24" max="24" width="0.28515625" style="13" hidden="1" customWidth="1"/>
    <col min="25" max="25" width="0.7109375" style="13" customWidth="1"/>
    <col min="26" max="26" width="0.42578125" style="13" customWidth="1"/>
    <col min="27" max="34" width="0.7109375" style="13" customWidth="1"/>
    <col min="35" max="35" width="0.140625" style="13" customWidth="1"/>
    <col min="36" max="40" width="0.7109375" style="13" hidden="1" customWidth="1"/>
    <col min="41" max="46" width="0.7109375" style="13" customWidth="1"/>
    <col min="47" max="47" width="4.42578125" style="13" customWidth="1"/>
    <col min="48" max="54" width="0.7109375" style="13" customWidth="1"/>
    <col min="55" max="55" width="0.42578125" style="13" customWidth="1"/>
    <col min="56" max="58" width="0.7109375" style="13" hidden="1" customWidth="1"/>
    <col min="59" max="65" width="0.7109375" style="13" customWidth="1"/>
    <col min="66" max="66" width="0.140625" style="13" customWidth="1"/>
    <col min="67" max="67" width="3.7109375" style="13" customWidth="1"/>
    <col min="68" max="77" width="0.7109375" style="13" customWidth="1"/>
    <col min="78" max="79" width="0.7109375" style="13" hidden="1" customWidth="1"/>
    <col min="80" max="86" width="0.7109375" style="13" customWidth="1"/>
    <col min="87" max="87" width="0.5703125" style="13" customWidth="1"/>
    <col min="88" max="88" width="3.5703125" style="13" customWidth="1"/>
    <col min="89" max="89" width="1.85546875" style="13" customWidth="1"/>
    <col min="90" max="101" width="0.7109375" style="13" customWidth="1"/>
    <col min="102" max="102" width="5.42578125" style="13" customWidth="1"/>
    <col min="103" max="104" width="0.7109375" style="13" customWidth="1"/>
    <col min="105" max="105" width="13.140625" style="13" customWidth="1"/>
    <col min="106" max="109" width="0.7109375" style="13" hidden="1" customWidth="1"/>
    <col min="110" max="137" width="0.7109375" style="13" customWidth="1"/>
    <col min="138" max="138" width="2.28515625" style="13" customWidth="1"/>
    <col min="139" max="143" width="0.7109375" style="13" customWidth="1"/>
    <col min="144" max="144" width="2.28515625" style="13" customWidth="1"/>
    <col min="145" max="147" width="0.7109375" style="13" hidden="1" customWidth="1"/>
    <col min="148" max="160" width="0.7109375" style="13" customWidth="1"/>
    <col min="161" max="161" width="6.42578125" style="13" customWidth="1"/>
    <col min="162" max="162" width="0.28515625" style="13" hidden="1" customWidth="1"/>
    <col min="163" max="168" width="0.7109375" style="13" hidden="1" customWidth="1"/>
    <col min="169" max="169" width="0.42578125" style="13" hidden="1" customWidth="1"/>
    <col min="170" max="171" width="0.7109375" style="13" hidden="1" customWidth="1"/>
    <col min="172" max="172" width="1.140625" style="13" hidden="1" customWidth="1"/>
    <col min="173" max="183" width="0.7109375" style="13" hidden="1" customWidth="1"/>
    <col min="184" max="184" width="0.85546875" style="13" customWidth="1"/>
    <col min="185" max="185" width="0.140625" style="13" customWidth="1"/>
    <col min="186" max="16384" width="0.7109375" style="13"/>
  </cols>
  <sheetData>
    <row r="1" spans="1:253" s="19" customFormat="1" ht="19.5" customHeight="1" x14ac:dyDescent="0.2">
      <c r="A1" s="131" t="s">
        <v>171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</row>
    <row r="2" spans="1:253" s="19" customFormat="1" ht="20.25" customHeight="1" x14ac:dyDescent="0.2">
      <c r="A2" s="164" t="s">
        <v>163</v>
      </c>
      <c r="B2" s="164"/>
      <c r="C2" s="164"/>
      <c r="D2" s="165" t="s">
        <v>172</v>
      </c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7"/>
      <c r="Y2" s="165" t="s">
        <v>173</v>
      </c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7"/>
      <c r="AV2" s="171" t="s">
        <v>174</v>
      </c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 t="s">
        <v>175</v>
      </c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2" t="s">
        <v>176</v>
      </c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3" t="s">
        <v>177</v>
      </c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4" t="s">
        <v>178</v>
      </c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6"/>
      <c r="GD2" s="65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</row>
    <row r="3" spans="1:253" ht="97.5" customHeight="1" x14ac:dyDescent="0.2">
      <c r="A3" s="164"/>
      <c r="B3" s="164"/>
      <c r="C3" s="164"/>
      <c r="D3" s="168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70"/>
      <c r="Y3" s="168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70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80" t="s">
        <v>179</v>
      </c>
      <c r="DG3" s="180"/>
      <c r="DH3" s="180"/>
      <c r="DI3" s="180"/>
      <c r="DJ3" s="180"/>
      <c r="DK3" s="180"/>
      <c r="DL3" s="180"/>
      <c r="DM3" s="180"/>
      <c r="DN3" s="180"/>
      <c r="DO3" s="180"/>
      <c r="DP3" s="180"/>
      <c r="DQ3" s="180"/>
      <c r="DR3" s="180"/>
      <c r="DS3" s="180"/>
      <c r="DT3" s="180"/>
      <c r="DU3" s="180"/>
      <c r="DV3" s="180"/>
      <c r="DW3" s="180"/>
      <c r="DX3" s="180"/>
      <c r="DY3" s="180" t="s">
        <v>180</v>
      </c>
      <c r="DZ3" s="180"/>
      <c r="EA3" s="180"/>
      <c r="EB3" s="180"/>
      <c r="EC3" s="180"/>
      <c r="ED3" s="180"/>
      <c r="EE3" s="180"/>
      <c r="EF3" s="180"/>
      <c r="EG3" s="180"/>
      <c r="EH3" s="180"/>
      <c r="EI3" s="180"/>
      <c r="EJ3" s="180"/>
      <c r="EK3" s="180"/>
      <c r="EL3" s="180"/>
      <c r="EM3" s="180"/>
      <c r="EN3" s="180"/>
      <c r="EO3" s="180"/>
      <c r="EP3" s="180"/>
      <c r="EQ3" s="180"/>
      <c r="ER3" s="177"/>
      <c r="ES3" s="178"/>
      <c r="ET3" s="178"/>
      <c r="EU3" s="178"/>
      <c r="EV3" s="178"/>
      <c r="EW3" s="178"/>
      <c r="EX3" s="178"/>
      <c r="EY3" s="178"/>
      <c r="EZ3" s="178"/>
      <c r="FA3" s="178"/>
      <c r="FB3" s="178"/>
      <c r="FC3" s="178"/>
      <c r="FD3" s="178"/>
      <c r="FE3" s="178"/>
      <c r="FF3" s="178"/>
      <c r="FG3" s="178"/>
      <c r="FH3" s="178"/>
      <c r="FI3" s="178"/>
      <c r="FJ3" s="178"/>
      <c r="FK3" s="178"/>
      <c r="FL3" s="178"/>
      <c r="FM3" s="178"/>
      <c r="FN3" s="178"/>
      <c r="FO3" s="178"/>
      <c r="FP3" s="178"/>
      <c r="FQ3" s="178"/>
      <c r="FR3" s="178"/>
      <c r="FS3" s="178"/>
      <c r="FT3" s="178"/>
      <c r="FU3" s="178"/>
      <c r="FV3" s="178"/>
      <c r="FW3" s="178"/>
      <c r="FX3" s="178"/>
      <c r="FY3" s="178"/>
      <c r="FZ3" s="178"/>
      <c r="GA3" s="178"/>
      <c r="GB3" s="178"/>
      <c r="GC3" s="179"/>
    </row>
    <row r="4" spans="1:253" x14ac:dyDescent="0.2">
      <c r="A4" s="181">
        <v>1</v>
      </c>
      <c r="B4" s="181"/>
      <c r="C4" s="181"/>
      <c r="D4" s="181">
        <v>2</v>
      </c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>
        <v>3</v>
      </c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>
        <v>4</v>
      </c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>
        <v>5</v>
      </c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>
        <v>6</v>
      </c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>
        <v>7</v>
      </c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>
        <v>8</v>
      </c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>
        <v>9</v>
      </c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  <c r="FG4" s="181"/>
      <c r="FH4" s="181"/>
      <c r="FI4" s="181"/>
      <c r="FJ4" s="181"/>
      <c r="FK4" s="181"/>
      <c r="FL4" s="181"/>
      <c r="FM4" s="181"/>
      <c r="FN4" s="181"/>
      <c r="FO4" s="181"/>
      <c r="FP4" s="181"/>
      <c r="FQ4" s="181"/>
      <c r="FR4" s="181"/>
      <c r="FS4" s="181"/>
      <c r="FT4" s="181"/>
      <c r="FU4" s="181"/>
      <c r="FV4" s="181"/>
      <c r="FW4" s="181"/>
      <c r="FX4" s="181"/>
      <c r="FY4" s="181"/>
      <c r="FZ4" s="181"/>
      <c r="GA4" s="181"/>
      <c r="GB4" s="181"/>
      <c r="GC4" s="181"/>
    </row>
    <row r="5" spans="1:253" ht="17.25" customHeight="1" x14ac:dyDescent="0.2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</row>
    <row r="6" spans="1:253" ht="17.25" customHeight="1" x14ac:dyDescent="0.2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</row>
    <row r="7" spans="1:253" ht="17.25" customHeight="1" x14ac:dyDescent="0.2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</row>
    <row r="8" spans="1:253" ht="17.25" customHeight="1" x14ac:dyDescent="0.2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2"/>
      <c r="FZ8" s="152"/>
      <c r="GA8" s="152"/>
      <c r="GB8" s="152"/>
      <c r="GC8" s="152"/>
    </row>
    <row r="9" spans="1:253" ht="17.25" customHeight="1" x14ac:dyDescent="0.2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2"/>
      <c r="FL9" s="152"/>
      <c r="FM9" s="152"/>
      <c r="FN9" s="152"/>
      <c r="FO9" s="152"/>
      <c r="FP9" s="152"/>
      <c r="FQ9" s="152"/>
      <c r="FR9" s="152"/>
      <c r="FS9" s="152"/>
      <c r="FT9" s="152"/>
      <c r="FU9" s="152"/>
      <c r="FV9" s="152"/>
      <c r="FW9" s="152"/>
      <c r="FX9" s="152"/>
      <c r="FY9" s="152"/>
      <c r="FZ9" s="152"/>
      <c r="GA9" s="152"/>
      <c r="GB9" s="152"/>
      <c r="GC9" s="152"/>
    </row>
    <row r="10" spans="1:253" ht="9.75" customHeight="1" x14ac:dyDescent="0.2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</row>
    <row r="11" spans="1:253" ht="29.25" customHeight="1" x14ac:dyDescent="0.2">
      <c r="A11" s="131" t="s">
        <v>181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E11" s="131"/>
      <c r="EF11" s="131"/>
      <c r="EG11" s="131"/>
      <c r="EH11" s="131"/>
      <c r="EI11" s="131"/>
      <c r="EJ11" s="131"/>
      <c r="EK11" s="131"/>
      <c r="EL11" s="131"/>
      <c r="EM11" s="131"/>
      <c r="EN11" s="131"/>
      <c r="EO11" s="131"/>
      <c r="EP11" s="131"/>
      <c r="EQ11" s="131"/>
      <c r="ER11" s="131"/>
      <c r="ES11" s="131"/>
      <c r="ET11" s="131"/>
      <c r="EU11" s="131"/>
      <c r="EV11" s="131"/>
      <c r="EW11" s="131"/>
      <c r="EX11" s="131"/>
      <c r="EY11" s="131"/>
      <c r="EZ11" s="131"/>
      <c r="FA11" s="131"/>
      <c r="FB11" s="131"/>
      <c r="FC11" s="131"/>
      <c r="FD11" s="131"/>
      <c r="FE11" s="131"/>
      <c r="FF11" s="131"/>
      <c r="FG11" s="131"/>
      <c r="FH11" s="131"/>
      <c r="FI11" s="131"/>
      <c r="FJ11" s="131"/>
      <c r="FK11" s="131"/>
      <c r="FL11" s="131"/>
      <c r="FM11" s="131"/>
      <c r="FN11" s="131"/>
      <c r="FO11" s="131"/>
      <c r="FP11" s="131"/>
      <c r="FQ11" s="131"/>
      <c r="FR11" s="131"/>
      <c r="FS11" s="131"/>
      <c r="FT11" s="131"/>
      <c r="FU11" s="131"/>
      <c r="FV11" s="131"/>
      <c r="FW11" s="131"/>
      <c r="FX11" s="131"/>
      <c r="FY11" s="131"/>
      <c r="FZ11" s="131"/>
      <c r="GA11" s="131"/>
      <c r="GB11" s="131"/>
      <c r="GC11" s="131"/>
    </row>
    <row r="12" spans="1:253" ht="10.5" customHeight="1" x14ac:dyDescent="0.2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</row>
    <row r="13" spans="1:253" ht="27" customHeight="1" x14ac:dyDescent="0.2">
      <c r="A13" s="182" t="s">
        <v>163</v>
      </c>
      <c r="B13" s="182"/>
      <c r="C13" s="182"/>
      <c r="D13" s="183" t="s">
        <v>182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4" t="s">
        <v>183</v>
      </c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3" t="s">
        <v>184</v>
      </c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 t="s">
        <v>185</v>
      </c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 t="s">
        <v>186</v>
      </c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 t="s">
        <v>176</v>
      </c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5" t="s">
        <v>177</v>
      </c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 t="s">
        <v>178</v>
      </c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3" t="s">
        <v>187</v>
      </c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</row>
    <row r="14" spans="1:253" ht="23.25" customHeight="1" x14ac:dyDescent="0.2">
      <c r="A14" s="182"/>
      <c r="B14" s="182"/>
      <c r="C14" s="182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5" t="s">
        <v>179</v>
      </c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6" t="s">
        <v>180</v>
      </c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3"/>
      <c r="EZ14" s="183"/>
      <c r="FA14" s="183"/>
      <c r="FB14" s="183"/>
      <c r="FC14" s="183"/>
      <c r="FD14" s="183"/>
      <c r="FE14" s="183"/>
      <c r="FF14" s="183"/>
      <c r="FG14" s="183"/>
      <c r="FH14" s="183"/>
      <c r="FI14" s="183"/>
      <c r="FJ14" s="183"/>
      <c r="FK14" s="183"/>
      <c r="FL14" s="183"/>
      <c r="FM14" s="183"/>
      <c r="FN14" s="183"/>
      <c r="FO14" s="183"/>
      <c r="FP14" s="183"/>
      <c r="FQ14" s="183"/>
      <c r="FR14" s="183"/>
      <c r="FS14" s="183"/>
      <c r="FT14" s="183"/>
      <c r="FU14" s="183"/>
      <c r="FV14" s="183"/>
      <c r="FW14" s="183"/>
      <c r="FX14" s="183"/>
      <c r="FY14" s="183"/>
      <c r="FZ14" s="183"/>
      <c r="GA14" s="183"/>
      <c r="GB14" s="183"/>
      <c r="GC14" s="183"/>
    </row>
    <row r="15" spans="1:253" x14ac:dyDescent="0.2">
      <c r="A15" s="152">
        <v>1</v>
      </c>
      <c r="B15" s="152"/>
      <c r="C15" s="152"/>
      <c r="D15" s="152">
        <v>2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>
        <v>3</v>
      </c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>
        <v>4</v>
      </c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>
        <v>5</v>
      </c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>
        <v>6</v>
      </c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>
        <v>7</v>
      </c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>
        <v>8</v>
      </c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>
        <v>9</v>
      </c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>
        <v>10</v>
      </c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>
        <v>11</v>
      </c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</row>
    <row r="16" spans="1:253" ht="54" customHeight="1" x14ac:dyDescent="0.2">
      <c r="A16" s="187">
        <v>1</v>
      </c>
      <c r="B16" s="187"/>
      <c r="C16" s="187"/>
      <c r="D16" s="187" t="s">
        <v>200</v>
      </c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 t="s">
        <v>201</v>
      </c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>
        <v>564.1</v>
      </c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8">
        <v>3500</v>
      </c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8">
        <v>1974350</v>
      </c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9" t="s">
        <v>204</v>
      </c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E16" s="191"/>
      <c r="DF16" s="195">
        <v>39534</v>
      </c>
      <c r="DG16" s="187"/>
      <c r="DH16" s="187"/>
      <c r="DI16" s="187"/>
      <c r="DJ16" s="187"/>
      <c r="DK16" s="187"/>
      <c r="DL16" s="187"/>
      <c r="DM16" s="187"/>
      <c r="DN16" s="187"/>
      <c r="DO16" s="187"/>
      <c r="DP16" s="187"/>
      <c r="DQ16" s="187"/>
      <c r="DR16" s="187"/>
      <c r="DS16" s="187"/>
      <c r="DT16" s="187"/>
      <c r="DU16" s="195">
        <v>43339</v>
      </c>
      <c r="DV16" s="187"/>
      <c r="DW16" s="187"/>
      <c r="DX16" s="187"/>
      <c r="DY16" s="187"/>
      <c r="DZ16" s="187"/>
      <c r="EA16" s="187"/>
      <c r="EB16" s="187"/>
      <c r="EC16" s="187"/>
      <c r="ED16" s="187"/>
      <c r="EE16" s="187"/>
      <c r="EF16" s="187"/>
      <c r="EG16" s="187"/>
      <c r="EH16" s="187" t="s">
        <v>210</v>
      </c>
      <c r="EI16" s="187"/>
      <c r="EJ16" s="187"/>
      <c r="EK16" s="187"/>
      <c r="EL16" s="187"/>
      <c r="EM16" s="187"/>
      <c r="EN16" s="187"/>
      <c r="EO16" s="187"/>
      <c r="EP16" s="187"/>
      <c r="EQ16" s="187"/>
      <c r="ER16" s="187"/>
      <c r="ES16" s="187"/>
      <c r="ET16" s="187"/>
      <c r="EU16" s="187"/>
      <c r="EV16" s="187"/>
      <c r="EW16" s="187"/>
      <c r="EX16" s="187"/>
      <c r="EY16" s="187" t="s">
        <v>202</v>
      </c>
      <c r="EZ16" s="187"/>
      <c r="FA16" s="187"/>
      <c r="FB16" s="187"/>
      <c r="FC16" s="187"/>
      <c r="FD16" s="187"/>
      <c r="FE16" s="187"/>
      <c r="FF16" s="187"/>
      <c r="FG16" s="187"/>
      <c r="FH16" s="187"/>
      <c r="FI16" s="187"/>
      <c r="FJ16" s="187"/>
      <c r="FK16" s="187"/>
      <c r="FL16" s="187"/>
      <c r="FM16" s="187"/>
      <c r="FN16" s="187"/>
      <c r="FO16" s="187"/>
      <c r="FP16" s="187"/>
      <c r="FQ16" s="187"/>
      <c r="FR16" s="187"/>
      <c r="FS16" s="187"/>
      <c r="FT16" s="187"/>
      <c r="FU16" s="187"/>
      <c r="FV16" s="187"/>
      <c r="FW16" s="187"/>
      <c r="FX16" s="187"/>
      <c r="FY16" s="187"/>
      <c r="FZ16" s="187"/>
      <c r="GA16" s="187"/>
      <c r="GB16" s="187"/>
      <c r="GC16" s="187"/>
    </row>
    <row r="17" spans="1:185" ht="83.25" customHeight="1" x14ac:dyDescent="0.2">
      <c r="A17" s="196">
        <v>2</v>
      </c>
      <c r="B17" s="197"/>
      <c r="C17" s="198"/>
      <c r="D17" s="199" t="s">
        <v>203</v>
      </c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1"/>
      <c r="V17" s="187" t="s">
        <v>201</v>
      </c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>
        <v>254.6</v>
      </c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8">
        <v>3500</v>
      </c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>
        <v>891100</v>
      </c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92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4"/>
      <c r="DF17" s="195">
        <v>37280</v>
      </c>
      <c r="DG17" s="187"/>
      <c r="DH17" s="187"/>
      <c r="DI17" s="187"/>
      <c r="DJ17" s="187"/>
      <c r="DK17" s="187"/>
      <c r="DL17" s="187"/>
      <c r="DM17" s="187"/>
      <c r="DN17" s="187"/>
      <c r="DO17" s="187"/>
      <c r="DP17" s="187"/>
      <c r="DQ17" s="187"/>
      <c r="DR17" s="187"/>
      <c r="DS17" s="187"/>
      <c r="DT17" s="187"/>
      <c r="DU17" s="195">
        <v>42709</v>
      </c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 t="s">
        <v>210</v>
      </c>
      <c r="EI17" s="187"/>
      <c r="EJ17" s="187"/>
      <c r="EK17" s="187"/>
      <c r="EL17" s="187"/>
      <c r="EM17" s="187"/>
      <c r="EN17" s="187"/>
      <c r="EO17" s="187"/>
      <c r="EP17" s="187"/>
      <c r="EQ17" s="187"/>
      <c r="ER17" s="187"/>
      <c r="ES17" s="187"/>
      <c r="ET17" s="187"/>
      <c r="EU17" s="187"/>
      <c r="EV17" s="187"/>
      <c r="EW17" s="187"/>
      <c r="EX17" s="187"/>
      <c r="EY17" s="187" t="s">
        <v>202</v>
      </c>
      <c r="EZ17" s="187"/>
      <c r="FA17" s="187"/>
      <c r="FB17" s="187"/>
      <c r="FC17" s="187"/>
      <c r="FD17" s="187"/>
      <c r="FE17" s="187"/>
      <c r="FF17" s="187"/>
      <c r="FG17" s="187"/>
      <c r="FH17" s="187"/>
      <c r="FI17" s="187"/>
      <c r="FJ17" s="187"/>
      <c r="FK17" s="187"/>
      <c r="FL17" s="187"/>
      <c r="FM17" s="187"/>
      <c r="FN17" s="187"/>
      <c r="FO17" s="187"/>
      <c r="FP17" s="187"/>
      <c r="FQ17" s="187"/>
      <c r="FR17" s="187"/>
      <c r="FS17" s="187"/>
      <c r="FT17" s="187"/>
      <c r="FU17" s="187"/>
      <c r="FV17" s="187"/>
      <c r="FW17" s="187"/>
      <c r="FX17" s="187"/>
      <c r="FY17" s="187"/>
      <c r="FZ17" s="187"/>
      <c r="GA17" s="187"/>
      <c r="GB17" s="187"/>
      <c r="GC17" s="187"/>
    </row>
    <row r="19" spans="1:185" ht="45" customHeight="1" x14ac:dyDescent="0.2"/>
    <row r="23" spans="1:185" ht="52.5" customHeight="1" x14ac:dyDescent="0.2"/>
    <row r="24" spans="1:185" ht="42" customHeight="1" x14ac:dyDescent="0.2"/>
    <row r="25" spans="1:185" ht="20.25" customHeight="1" x14ac:dyDescent="0.2"/>
  </sheetData>
  <mergeCells count="110">
    <mergeCell ref="EY17:GC17"/>
    <mergeCell ref="DF16:DT16"/>
    <mergeCell ref="DU16:EG16"/>
    <mergeCell ref="EH16:EX16"/>
    <mergeCell ref="EY16:GC16"/>
    <mergeCell ref="CC17:CO17"/>
    <mergeCell ref="DF17:DT17"/>
    <mergeCell ref="D17:U17"/>
    <mergeCell ref="V17:AP17"/>
    <mergeCell ref="AQ17:BI17"/>
    <mergeCell ref="DU15:EG15"/>
    <mergeCell ref="EH17:EX17"/>
    <mergeCell ref="BJ17:CB17"/>
    <mergeCell ref="DF15:DT15"/>
    <mergeCell ref="EH15:EX15"/>
    <mergeCell ref="EY15:GC15"/>
    <mergeCell ref="A16:C16"/>
    <mergeCell ref="D16:U16"/>
    <mergeCell ref="V16:AP16"/>
    <mergeCell ref="AQ16:BI16"/>
    <mergeCell ref="BJ16:CB16"/>
    <mergeCell ref="CC16:CO16"/>
    <mergeCell ref="CP16:DE17"/>
    <mergeCell ref="DU17:EG17"/>
    <mergeCell ref="A17:C17"/>
    <mergeCell ref="EY13:GC14"/>
    <mergeCell ref="DF14:DT14"/>
    <mergeCell ref="DU14:EG14"/>
    <mergeCell ref="A15:C15"/>
    <mergeCell ref="D15:U15"/>
    <mergeCell ref="V15:AP15"/>
    <mergeCell ref="AQ15:BI15"/>
    <mergeCell ref="BJ15:CB15"/>
    <mergeCell ref="CC15:CO15"/>
    <mergeCell ref="CP15:DE15"/>
    <mergeCell ref="A11:GC11"/>
    <mergeCell ref="A13:C14"/>
    <mergeCell ref="D13:U14"/>
    <mergeCell ref="V13:AP14"/>
    <mergeCell ref="AQ13:BI14"/>
    <mergeCell ref="BJ13:CB14"/>
    <mergeCell ref="CC13:CO14"/>
    <mergeCell ref="CP13:DE14"/>
    <mergeCell ref="DF13:EG13"/>
    <mergeCell ref="EH13:EX14"/>
    <mergeCell ref="ER8:GC8"/>
    <mergeCell ref="A9:C9"/>
    <mergeCell ref="D9:X9"/>
    <mergeCell ref="Y9:AU9"/>
    <mergeCell ref="AV9:BO9"/>
    <mergeCell ref="BP9:CJ9"/>
    <mergeCell ref="CK9:DE9"/>
    <mergeCell ref="DF9:DX9"/>
    <mergeCell ref="DY9:EQ9"/>
    <mergeCell ref="ER9:GC9"/>
    <mergeCell ref="BP8:CJ8"/>
    <mergeCell ref="CK8:DE8"/>
    <mergeCell ref="DF8:DX8"/>
    <mergeCell ref="DY8:EQ8"/>
    <mergeCell ref="A8:C8"/>
    <mergeCell ref="D8:X8"/>
    <mergeCell ref="Y8:AU8"/>
    <mergeCell ref="AV8:BO8"/>
    <mergeCell ref="ER6:GC6"/>
    <mergeCell ref="A7:C7"/>
    <mergeCell ref="D7:X7"/>
    <mergeCell ref="Y7:AU7"/>
    <mergeCell ref="AV7:BO7"/>
    <mergeCell ref="BP7:CJ7"/>
    <mergeCell ref="CK7:DE7"/>
    <mergeCell ref="DF7:DX7"/>
    <mergeCell ref="DY7:EQ7"/>
    <mergeCell ref="ER7:GC7"/>
    <mergeCell ref="BP6:CJ6"/>
    <mergeCell ref="CK6:DE6"/>
    <mergeCell ref="DF6:DX6"/>
    <mergeCell ref="DY6:EQ6"/>
    <mergeCell ref="A6:C6"/>
    <mergeCell ref="D6:X6"/>
    <mergeCell ref="Y6:AU6"/>
    <mergeCell ref="AV6:BO6"/>
    <mergeCell ref="ER4:GC4"/>
    <mergeCell ref="A5:C5"/>
    <mergeCell ref="D5:X5"/>
    <mergeCell ref="Y5:AU5"/>
    <mergeCell ref="AV5:BO5"/>
    <mergeCell ref="BP5:CJ5"/>
    <mergeCell ref="CK5:DE5"/>
    <mergeCell ref="DF5:DX5"/>
    <mergeCell ref="DY5:EQ5"/>
    <mergeCell ref="ER5:GC5"/>
    <mergeCell ref="DY3:EQ3"/>
    <mergeCell ref="A4:C4"/>
    <mergeCell ref="D4:X4"/>
    <mergeCell ref="Y4:AU4"/>
    <mergeCell ref="AV4:BO4"/>
    <mergeCell ref="BP4:CJ4"/>
    <mergeCell ref="CK4:DE4"/>
    <mergeCell ref="DF4:DX4"/>
    <mergeCell ref="DY4:EQ4"/>
    <mergeCell ref="A1:FS1"/>
    <mergeCell ref="A2:C3"/>
    <mergeCell ref="D2:X3"/>
    <mergeCell ref="Y2:AU3"/>
    <mergeCell ref="AV2:BO3"/>
    <mergeCell ref="BP2:CJ3"/>
    <mergeCell ref="CK2:DE3"/>
    <mergeCell ref="DF2:EQ2"/>
    <mergeCell ref="ER2:GC3"/>
    <mergeCell ref="DF3:DX3"/>
  </mergeCells>
  <phoneticPr fontId="11" type="noConversion"/>
  <pageMargins left="0.70866141732283472" right="0.70866141732283472" top="0" bottom="0" header="0.31496062992125984" footer="0.31496062992125984"/>
  <pageSetup paperSize="9"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20"/>
  <sheetViews>
    <sheetView view="pageBreakPreview" zoomScaleNormal="100" zoomScaleSheetLayoutView="100" workbookViewId="0">
      <selection activeCell="C21" sqref="C21"/>
    </sheetView>
  </sheetViews>
  <sheetFormatPr defaultColWidth="0.85546875" defaultRowHeight="15" x14ac:dyDescent="0.25"/>
  <cols>
    <col min="1" max="1" width="3" style="13" customWidth="1"/>
    <col min="2" max="2" width="82.28515625" style="13" customWidth="1"/>
    <col min="3" max="3" width="64" style="1" customWidth="1"/>
    <col min="4" max="16384" width="0.85546875" style="1"/>
  </cols>
  <sheetData>
    <row r="1" spans="1:4" s="38" customFormat="1" ht="15.75" x14ac:dyDescent="0.25">
      <c r="B1" s="220" t="s">
        <v>99</v>
      </c>
      <c r="C1" s="220"/>
      <c r="D1" s="220"/>
    </row>
    <row r="2" spans="1:4" ht="15.75" thickBot="1" x14ac:dyDescent="0.3">
      <c r="B2" s="18"/>
    </row>
    <row r="3" spans="1:4" s="19" customFormat="1" ht="15.75" x14ac:dyDescent="0.25">
      <c r="A3" s="202" t="s">
        <v>100</v>
      </c>
      <c r="B3" s="203"/>
      <c r="C3" s="33" t="s">
        <v>101</v>
      </c>
    </row>
    <row r="4" spans="1:4" s="19" customFormat="1" ht="15.75" x14ac:dyDescent="0.2">
      <c r="A4" s="204">
        <v>1</v>
      </c>
      <c r="B4" s="205"/>
      <c r="C4" s="34">
        <v>2</v>
      </c>
    </row>
    <row r="5" spans="1:4" s="3" customFormat="1" ht="15.75" x14ac:dyDescent="0.2">
      <c r="A5" s="208" t="s">
        <v>110</v>
      </c>
      <c r="B5" s="209"/>
      <c r="C5" s="206">
        <v>12329480.189999999</v>
      </c>
    </row>
    <row r="6" spans="1:4" ht="15.75" x14ac:dyDescent="0.25">
      <c r="A6" s="210" t="s">
        <v>0</v>
      </c>
      <c r="B6" s="211"/>
      <c r="C6" s="207"/>
    </row>
    <row r="7" spans="1:4" ht="15.75" x14ac:dyDescent="0.25">
      <c r="A7" s="221" t="s">
        <v>111</v>
      </c>
      <c r="B7" s="222"/>
      <c r="C7" s="206"/>
    </row>
    <row r="8" spans="1:4" ht="15.75" x14ac:dyDescent="0.25">
      <c r="A8" s="223" t="s">
        <v>3</v>
      </c>
      <c r="B8" s="224"/>
      <c r="C8" s="207"/>
    </row>
    <row r="9" spans="1:4" ht="29.25" customHeight="1" x14ac:dyDescent="0.25">
      <c r="A9" s="225" t="s">
        <v>102</v>
      </c>
      <c r="B9" s="226"/>
      <c r="C9" s="84"/>
    </row>
    <row r="10" spans="1:4" ht="15.75" x14ac:dyDescent="0.25">
      <c r="A10" s="221" t="s">
        <v>103</v>
      </c>
      <c r="B10" s="222"/>
      <c r="C10" s="206">
        <v>13743412.779999999</v>
      </c>
    </row>
    <row r="11" spans="1:4" ht="15.75" x14ac:dyDescent="0.25">
      <c r="A11" s="212" t="s">
        <v>3</v>
      </c>
      <c r="B11" s="213"/>
      <c r="C11" s="207"/>
    </row>
    <row r="12" spans="1:4" ht="29.25" customHeight="1" x14ac:dyDescent="0.25">
      <c r="A12" s="225" t="s">
        <v>102</v>
      </c>
      <c r="B12" s="226"/>
      <c r="C12" s="85">
        <v>7873440.4199999999</v>
      </c>
    </row>
    <row r="13" spans="1:4" ht="29.25" customHeight="1" x14ac:dyDescent="0.25">
      <c r="A13" s="214" t="s">
        <v>104</v>
      </c>
      <c r="B13" s="215"/>
      <c r="C13" s="86"/>
    </row>
    <row r="14" spans="1:4" s="3" customFormat="1" ht="15.75" x14ac:dyDescent="0.2">
      <c r="A14" s="208" t="s">
        <v>105</v>
      </c>
      <c r="B14" s="209"/>
      <c r="C14" s="206">
        <v>-4064487.88</v>
      </c>
    </row>
    <row r="15" spans="1:4" s="3" customFormat="1" ht="15.75" x14ac:dyDescent="0.2">
      <c r="A15" s="210" t="s">
        <v>0</v>
      </c>
      <c r="B15" s="211"/>
      <c r="C15" s="207"/>
    </row>
    <row r="16" spans="1:4" ht="29.25" customHeight="1" x14ac:dyDescent="0.25">
      <c r="A16" s="216" t="s">
        <v>106</v>
      </c>
      <c r="B16" s="217"/>
      <c r="C16" s="85">
        <v>1133773.56</v>
      </c>
    </row>
    <row r="17" spans="1:3" ht="29.25" customHeight="1" x14ac:dyDescent="0.25">
      <c r="A17" s="216" t="s">
        <v>107</v>
      </c>
      <c r="B17" s="217"/>
      <c r="C17" s="83">
        <v>153663.45000000001</v>
      </c>
    </row>
    <row r="18" spans="1:3" s="3" customFormat="1" ht="15.75" x14ac:dyDescent="0.2">
      <c r="A18" s="208" t="s">
        <v>108</v>
      </c>
      <c r="B18" s="209"/>
      <c r="C18" s="206">
        <v>1905827.98</v>
      </c>
    </row>
    <row r="19" spans="1:3" ht="15.75" x14ac:dyDescent="0.25">
      <c r="A19" s="210" t="s">
        <v>0</v>
      </c>
      <c r="B19" s="211"/>
      <c r="C19" s="207"/>
    </row>
    <row r="20" spans="1:3" ht="31.5" customHeight="1" thickBot="1" x14ac:dyDescent="0.3">
      <c r="A20" s="218" t="s">
        <v>109</v>
      </c>
      <c r="B20" s="219"/>
      <c r="C20" s="87">
        <v>0</v>
      </c>
    </row>
  </sheetData>
  <mergeCells count="24">
    <mergeCell ref="A20:B20"/>
    <mergeCell ref="B1:D1"/>
    <mergeCell ref="A7:B7"/>
    <mergeCell ref="A8:B8"/>
    <mergeCell ref="A9:B9"/>
    <mergeCell ref="A12:B12"/>
    <mergeCell ref="C14:C15"/>
    <mergeCell ref="C18:C19"/>
    <mergeCell ref="A15:B15"/>
    <mergeCell ref="A10:B10"/>
    <mergeCell ref="A13:B13"/>
    <mergeCell ref="A14:B14"/>
    <mergeCell ref="A18:B18"/>
    <mergeCell ref="A19:B19"/>
    <mergeCell ref="A17:B17"/>
    <mergeCell ref="A16:B16"/>
    <mergeCell ref="A3:B3"/>
    <mergeCell ref="A4:B4"/>
    <mergeCell ref="C5:C6"/>
    <mergeCell ref="A5:B5"/>
    <mergeCell ref="A6:B6"/>
    <mergeCell ref="A11:B11"/>
    <mergeCell ref="C7:C8"/>
    <mergeCell ref="C10:C11"/>
  </mergeCells>
  <phoneticPr fontId="11" type="noConversion"/>
  <pageMargins left="0.78740157480314965" right="0.51181102362204722" top="0.59055118110236227" bottom="0.39370078740157483" header="0.19685039370078741" footer="0.19685039370078741"/>
  <pageSetup paperSize="9" scale="8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Y64"/>
  <sheetViews>
    <sheetView view="pageBreakPreview" zoomScaleNormal="100" zoomScaleSheetLayoutView="100" workbookViewId="0">
      <pane xSplit="43" ySplit="6" topLeftCell="AR52" activePane="bottomRight" state="frozen"/>
      <selection pane="topRight" activeCell="AR1" sqref="AR1"/>
      <selection pane="bottomLeft" activeCell="A7" sqref="A7"/>
      <selection pane="bottomRight" activeCell="AW15" sqref="AW15"/>
    </sheetView>
  </sheetViews>
  <sheetFormatPr defaultColWidth="0.85546875" defaultRowHeight="15" x14ac:dyDescent="0.25"/>
  <cols>
    <col min="1" max="1" width="1.28515625" style="1" customWidth="1"/>
    <col min="2" max="41" width="0.85546875" style="1"/>
    <col min="42" max="42" width="0.42578125" style="1" customWidth="1"/>
    <col min="43" max="43" width="10.85546875" style="1" customWidth="1"/>
    <col min="44" max="44" width="11.5703125" style="1" customWidth="1"/>
    <col min="45" max="45" width="13.7109375" style="1" customWidth="1"/>
    <col min="46" max="46" width="11.140625" style="1" customWidth="1"/>
    <col min="47" max="47" width="11.5703125" style="1" customWidth="1"/>
    <col min="48" max="48" width="11.85546875" style="1" customWidth="1"/>
    <col min="49" max="49" width="12.5703125" style="1" customWidth="1"/>
    <col min="50" max="51" width="11.42578125" style="1" customWidth="1"/>
    <col min="52" max="16384" width="0.85546875" style="1"/>
  </cols>
  <sheetData>
    <row r="1" spans="1:51" ht="15" customHeight="1" x14ac:dyDescent="0.25">
      <c r="A1" s="220" t="s">
        <v>112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</row>
    <row r="2" spans="1:51" x14ac:dyDescent="0.25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</row>
    <row r="3" spans="1:51" s="19" customFormat="1" ht="12.75" x14ac:dyDescent="0.2">
      <c r="A3" s="250" t="s">
        <v>100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36" t="s">
        <v>76</v>
      </c>
      <c r="AR3" s="250" t="s">
        <v>119</v>
      </c>
      <c r="AS3" s="250"/>
      <c r="AT3" s="250"/>
      <c r="AU3" s="250"/>
      <c r="AV3" s="250"/>
      <c r="AW3" s="250"/>
      <c r="AX3" s="250" t="s">
        <v>116</v>
      </c>
      <c r="AY3" s="250" t="s">
        <v>117</v>
      </c>
    </row>
    <row r="4" spans="1:51" s="19" customFormat="1" ht="12.75" x14ac:dyDescent="0.2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36"/>
      <c r="AR4" s="250" t="s">
        <v>12</v>
      </c>
      <c r="AS4" s="250" t="s">
        <v>118</v>
      </c>
      <c r="AT4" s="250"/>
      <c r="AU4" s="250"/>
      <c r="AV4" s="250"/>
      <c r="AW4" s="250" t="s">
        <v>205</v>
      </c>
      <c r="AX4" s="250"/>
      <c r="AY4" s="250"/>
    </row>
    <row r="5" spans="1:51" s="19" customFormat="1" ht="70.5" customHeight="1" x14ac:dyDescent="0.2">
      <c r="A5" s="250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36"/>
      <c r="AR5" s="250"/>
      <c r="AS5" s="20" t="s">
        <v>113</v>
      </c>
      <c r="AT5" s="20" t="s">
        <v>23</v>
      </c>
      <c r="AU5" s="20" t="s">
        <v>114</v>
      </c>
      <c r="AV5" s="20" t="s">
        <v>115</v>
      </c>
      <c r="AW5" s="250"/>
      <c r="AX5" s="250"/>
      <c r="AY5" s="250"/>
    </row>
    <row r="6" spans="1:51" s="19" customFormat="1" ht="12.75" x14ac:dyDescent="0.2">
      <c r="A6" s="233">
        <v>1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5"/>
      <c r="AQ6" s="21">
        <v>2</v>
      </c>
      <c r="AR6" s="21">
        <v>3</v>
      </c>
      <c r="AS6" s="22">
        <v>4</v>
      </c>
      <c r="AT6" s="20">
        <v>5</v>
      </c>
      <c r="AU6" s="22">
        <v>6</v>
      </c>
      <c r="AV6" s="20">
        <v>7</v>
      </c>
      <c r="AW6" s="22">
        <v>8</v>
      </c>
      <c r="AX6" s="20">
        <v>9</v>
      </c>
      <c r="AY6" s="20">
        <v>10</v>
      </c>
    </row>
    <row r="7" spans="1:51" ht="42" customHeight="1" x14ac:dyDescent="0.25">
      <c r="A7" s="228" t="s">
        <v>120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90" t="s">
        <v>21</v>
      </c>
      <c r="AR7" s="91">
        <f>AT7+AV7</f>
        <v>2145282.46</v>
      </c>
      <c r="AS7" s="91"/>
      <c r="AT7" s="91">
        <v>46182.98</v>
      </c>
      <c r="AU7" s="91"/>
      <c r="AV7" s="91">
        <v>2099099.48</v>
      </c>
      <c r="AW7" s="91"/>
      <c r="AX7" s="91"/>
      <c r="AY7" s="91"/>
    </row>
    <row r="8" spans="1:51" ht="29.25" customHeight="1" x14ac:dyDescent="0.25">
      <c r="A8" s="228" t="s">
        <v>121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90" t="s">
        <v>21</v>
      </c>
      <c r="AR8" s="91"/>
      <c r="AS8" s="92"/>
      <c r="AT8" s="91"/>
      <c r="AU8" s="91"/>
      <c r="AV8" s="91"/>
      <c r="AW8" s="92"/>
      <c r="AX8" s="92"/>
      <c r="AY8" s="92"/>
    </row>
    <row r="9" spans="1:51" ht="29.25" customHeight="1" x14ac:dyDescent="0.25">
      <c r="A9" s="230" t="s">
        <v>122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2"/>
      <c r="AQ9" s="90" t="s">
        <v>123</v>
      </c>
      <c r="AR9" s="91"/>
      <c r="AS9" s="92"/>
      <c r="AT9" s="92"/>
      <c r="AU9" s="92"/>
      <c r="AV9" s="92"/>
      <c r="AW9" s="92"/>
      <c r="AX9" s="92"/>
      <c r="AY9" s="92"/>
    </row>
    <row r="10" spans="1:51" s="5" customFormat="1" x14ac:dyDescent="0.25">
      <c r="A10" s="229" t="s">
        <v>124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48" t="s">
        <v>78</v>
      </c>
      <c r="AR10" s="243">
        <f>AS10+AV10</f>
        <v>141547900.52000001</v>
      </c>
      <c r="AS10" s="243">
        <f>AS12</f>
        <v>120000000</v>
      </c>
      <c r="AT10" s="243"/>
      <c r="AU10" s="243"/>
      <c r="AV10" s="243">
        <v>21547900.52</v>
      </c>
      <c r="AW10" s="243"/>
      <c r="AX10" s="243"/>
      <c r="AY10" s="243"/>
    </row>
    <row r="11" spans="1:51" s="5" customFormat="1" x14ac:dyDescent="0.25">
      <c r="A11" s="227" t="s">
        <v>3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49"/>
      <c r="AR11" s="244"/>
      <c r="AS11" s="244"/>
      <c r="AT11" s="244"/>
      <c r="AU11" s="244"/>
      <c r="AV11" s="244"/>
      <c r="AW11" s="244"/>
      <c r="AX11" s="244"/>
      <c r="AY11" s="244"/>
    </row>
    <row r="12" spans="1:51" s="5" customFormat="1" ht="30" customHeight="1" x14ac:dyDescent="0.25">
      <c r="A12" s="228" t="s">
        <v>22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228"/>
      <c r="AQ12" s="90" t="s">
        <v>123</v>
      </c>
      <c r="AR12" s="91">
        <f>AS12</f>
        <v>120000000</v>
      </c>
      <c r="AS12" s="91">
        <f>AS23</f>
        <v>120000000</v>
      </c>
      <c r="AT12" s="91" t="s">
        <v>21</v>
      </c>
      <c r="AU12" s="91" t="s">
        <v>21</v>
      </c>
      <c r="AV12" s="91" t="s">
        <v>21</v>
      </c>
      <c r="AW12" s="91"/>
      <c r="AX12" s="91"/>
      <c r="AY12" s="91"/>
    </row>
    <row r="13" spans="1:51" s="5" customFormat="1" x14ac:dyDescent="0.25">
      <c r="A13" s="229" t="s">
        <v>125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48" t="s">
        <v>123</v>
      </c>
      <c r="AR13" s="243">
        <f>AR15+AR16</f>
        <v>0</v>
      </c>
      <c r="AS13" s="243" t="s">
        <v>21</v>
      </c>
      <c r="AT13" s="243"/>
      <c r="AU13" s="243" t="s">
        <v>21</v>
      </c>
      <c r="AV13" s="243" t="s">
        <v>21</v>
      </c>
      <c r="AW13" s="243"/>
      <c r="AX13" s="243"/>
      <c r="AY13" s="243"/>
    </row>
    <row r="14" spans="1:51" s="5" customFormat="1" x14ac:dyDescent="0.25">
      <c r="A14" s="227" t="s">
        <v>3</v>
      </c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  <c r="AK14" s="227"/>
      <c r="AL14" s="227"/>
      <c r="AM14" s="227"/>
      <c r="AN14" s="227"/>
      <c r="AO14" s="227"/>
      <c r="AP14" s="227"/>
      <c r="AQ14" s="249"/>
      <c r="AR14" s="244"/>
      <c r="AS14" s="244"/>
      <c r="AT14" s="244"/>
      <c r="AU14" s="244"/>
      <c r="AV14" s="244"/>
      <c r="AW14" s="244"/>
      <c r="AX14" s="244"/>
      <c r="AY14" s="244"/>
    </row>
    <row r="15" spans="1:51" s="5" customFormat="1" ht="100.5" customHeight="1" x14ac:dyDescent="0.25">
      <c r="A15" s="199" t="s">
        <v>194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1"/>
      <c r="AQ15" s="90" t="s">
        <v>123</v>
      </c>
      <c r="AR15" s="93">
        <f>AT15</f>
        <v>0</v>
      </c>
      <c r="AS15" s="93" t="s">
        <v>21</v>
      </c>
      <c r="AT15" s="93"/>
      <c r="AU15" s="93" t="s">
        <v>21</v>
      </c>
      <c r="AV15" s="93" t="s">
        <v>21</v>
      </c>
      <c r="AW15" s="93"/>
      <c r="AX15" s="93"/>
      <c r="AY15" s="93"/>
    </row>
    <row r="16" spans="1:51" s="5" customFormat="1" ht="100.5" customHeight="1" x14ac:dyDescent="0.25">
      <c r="A16" s="199" t="s">
        <v>206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1"/>
      <c r="AQ16" s="90" t="s">
        <v>123</v>
      </c>
      <c r="AR16" s="93">
        <f>AT16</f>
        <v>0</v>
      </c>
      <c r="AS16" s="93"/>
      <c r="AT16" s="93"/>
      <c r="AU16" s="93"/>
      <c r="AV16" s="93"/>
      <c r="AW16" s="93"/>
      <c r="AX16" s="93"/>
      <c r="AY16" s="93"/>
    </row>
    <row r="17" spans="1:51" s="5" customFormat="1" ht="15" customHeight="1" x14ac:dyDescent="0.25">
      <c r="A17" s="230" t="s">
        <v>114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2"/>
      <c r="AQ17" s="90" t="s">
        <v>123</v>
      </c>
      <c r="AR17" s="91"/>
      <c r="AS17" s="91" t="s">
        <v>21</v>
      </c>
      <c r="AT17" s="91" t="s">
        <v>21</v>
      </c>
      <c r="AU17" s="91"/>
      <c r="AV17" s="91" t="s">
        <v>21</v>
      </c>
      <c r="AW17" s="91" t="s">
        <v>21</v>
      </c>
      <c r="AX17" s="91"/>
      <c r="AY17" s="91"/>
    </row>
    <row r="18" spans="1:51" s="5" customFormat="1" x14ac:dyDescent="0.25">
      <c r="A18" s="237" t="s">
        <v>126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9"/>
      <c r="AQ18" s="248" t="s">
        <v>21</v>
      </c>
      <c r="AR18" s="243"/>
      <c r="AS18" s="243" t="s">
        <v>21</v>
      </c>
      <c r="AT18" s="243" t="s">
        <v>21</v>
      </c>
      <c r="AU18" s="243" t="s">
        <v>21</v>
      </c>
      <c r="AV18" s="243"/>
      <c r="AW18" s="243"/>
      <c r="AX18" s="243"/>
      <c r="AY18" s="243"/>
    </row>
    <row r="19" spans="1:51" s="5" customFormat="1" x14ac:dyDescent="0.25">
      <c r="A19" s="240" t="s">
        <v>0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2"/>
      <c r="AQ19" s="249"/>
      <c r="AR19" s="244"/>
      <c r="AS19" s="244"/>
      <c r="AT19" s="244"/>
      <c r="AU19" s="244"/>
      <c r="AV19" s="244"/>
      <c r="AW19" s="244"/>
      <c r="AX19" s="244"/>
      <c r="AY19" s="244"/>
    </row>
    <row r="20" spans="1:51" s="5" customFormat="1" ht="45" customHeight="1" x14ac:dyDescent="0.25">
      <c r="A20" s="230" t="s">
        <v>77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2"/>
      <c r="AQ20" s="90" t="s">
        <v>79</v>
      </c>
      <c r="AR20" s="91"/>
      <c r="AS20" s="91" t="s">
        <v>21</v>
      </c>
      <c r="AT20" s="91" t="s">
        <v>21</v>
      </c>
      <c r="AU20" s="91" t="s">
        <v>21</v>
      </c>
      <c r="AV20" s="91"/>
      <c r="AW20" s="91"/>
      <c r="AX20" s="91"/>
      <c r="AY20" s="91"/>
    </row>
    <row r="21" spans="1:51" s="5" customFormat="1" ht="45.75" customHeight="1" x14ac:dyDescent="0.25">
      <c r="A21" s="230" t="s">
        <v>127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2"/>
      <c r="AQ21" s="90" t="s">
        <v>80</v>
      </c>
      <c r="AR21" s="91">
        <f>AV21</f>
        <v>21547900.52</v>
      </c>
      <c r="AS21" s="91" t="s">
        <v>21</v>
      </c>
      <c r="AT21" s="91" t="s">
        <v>21</v>
      </c>
      <c r="AU21" s="91" t="s">
        <v>21</v>
      </c>
      <c r="AV21" s="91">
        <v>21547900.52</v>
      </c>
      <c r="AW21" s="91"/>
      <c r="AX21" s="91"/>
      <c r="AY21" s="91"/>
    </row>
    <row r="22" spans="1:51" s="5" customFormat="1" ht="36" customHeight="1" x14ac:dyDescent="0.25">
      <c r="A22" s="230" t="s">
        <v>211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2"/>
      <c r="AQ22" s="100" t="s">
        <v>212</v>
      </c>
      <c r="AR22" s="99"/>
      <c r="AS22" s="99"/>
      <c r="AT22" s="99"/>
      <c r="AU22" s="99"/>
      <c r="AV22" s="99"/>
      <c r="AW22" s="99"/>
      <c r="AX22" s="99"/>
      <c r="AY22" s="99"/>
    </row>
    <row r="23" spans="1:51" s="5" customFormat="1" x14ac:dyDescent="0.25">
      <c r="A23" s="229" t="s">
        <v>24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48" t="s">
        <v>21</v>
      </c>
      <c r="AR23" s="243">
        <f>AR25+AR30+AR50</f>
        <v>143197000</v>
      </c>
      <c r="AS23" s="243">
        <f>AS25+AS30+AS49+AS50</f>
        <v>120000000</v>
      </c>
      <c r="AT23" s="243"/>
      <c r="AU23" s="243"/>
      <c r="AV23" s="243">
        <f>AV25+AV30+AV49+AV50</f>
        <v>23647000</v>
      </c>
      <c r="AW23" s="243"/>
      <c r="AX23" s="243"/>
      <c r="AY23" s="243"/>
    </row>
    <row r="24" spans="1:51" s="5" customFormat="1" x14ac:dyDescent="0.25">
      <c r="A24" s="227" t="s">
        <v>3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49"/>
      <c r="AR24" s="244"/>
      <c r="AS24" s="244"/>
      <c r="AT24" s="244"/>
      <c r="AU24" s="244"/>
      <c r="AV24" s="244"/>
      <c r="AW24" s="244"/>
      <c r="AX24" s="244"/>
      <c r="AY24" s="244"/>
    </row>
    <row r="25" spans="1:51" s="5" customFormat="1" ht="29.25" customHeight="1" x14ac:dyDescent="0.25">
      <c r="A25" s="237" t="s">
        <v>74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9"/>
      <c r="AQ25" s="248" t="s">
        <v>25</v>
      </c>
      <c r="AR25" s="243">
        <f>AS25+AT25+AV25</f>
        <v>110262600</v>
      </c>
      <c r="AS25" s="243">
        <f>AS27+AS28+AS29</f>
        <v>98895600</v>
      </c>
      <c r="AT25" s="243"/>
      <c r="AU25" s="243"/>
      <c r="AV25" s="243">
        <f>AV27+AV28+AV29</f>
        <v>11367000</v>
      </c>
      <c r="AW25" s="243"/>
      <c r="AX25" s="243"/>
      <c r="AY25" s="243"/>
    </row>
    <row r="26" spans="1:51" s="5" customFormat="1" ht="15" customHeight="1" x14ac:dyDescent="0.25">
      <c r="A26" s="240" t="s">
        <v>0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2"/>
      <c r="AQ26" s="249"/>
      <c r="AR26" s="244"/>
      <c r="AS26" s="244"/>
      <c r="AT26" s="244"/>
      <c r="AU26" s="244"/>
      <c r="AV26" s="244"/>
      <c r="AW26" s="244"/>
      <c r="AX26" s="244"/>
      <c r="AY26" s="244"/>
    </row>
    <row r="27" spans="1:51" s="5" customFormat="1" ht="15" customHeight="1" x14ac:dyDescent="0.25">
      <c r="A27" s="230" t="s">
        <v>26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2"/>
      <c r="AQ27" s="90" t="s">
        <v>29</v>
      </c>
      <c r="AR27" s="91">
        <f>AS27+AV27</f>
        <v>84300000</v>
      </c>
      <c r="AS27" s="91">
        <v>75800000</v>
      </c>
      <c r="AT27" s="91"/>
      <c r="AU27" s="91"/>
      <c r="AV27" s="91">
        <v>8500000</v>
      </c>
      <c r="AW27" s="91"/>
      <c r="AX27" s="91"/>
      <c r="AY27" s="91"/>
    </row>
    <row r="28" spans="1:51" s="5" customFormat="1" ht="15" customHeight="1" x14ac:dyDescent="0.25">
      <c r="A28" s="230" t="s">
        <v>27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2"/>
      <c r="AQ28" s="90" t="s">
        <v>30</v>
      </c>
      <c r="AR28" s="91">
        <f>AS28+AV28</f>
        <v>504000</v>
      </c>
      <c r="AS28" s="91">
        <v>204000</v>
      </c>
      <c r="AT28" s="91"/>
      <c r="AU28" s="91"/>
      <c r="AV28" s="91">
        <v>300000</v>
      </c>
      <c r="AW28" s="91"/>
      <c r="AX28" s="91"/>
      <c r="AY28" s="91"/>
    </row>
    <row r="29" spans="1:51" s="5" customFormat="1" ht="15" customHeight="1" x14ac:dyDescent="0.25">
      <c r="A29" s="230" t="s">
        <v>28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2"/>
      <c r="AQ29" s="90" t="s">
        <v>31</v>
      </c>
      <c r="AR29" s="91">
        <f>AS29+AV29</f>
        <v>25458600</v>
      </c>
      <c r="AS29" s="91">
        <v>22891600</v>
      </c>
      <c r="AT29" s="91"/>
      <c r="AU29" s="91"/>
      <c r="AV29" s="91">
        <v>2567000</v>
      </c>
      <c r="AW29" s="91"/>
      <c r="AX29" s="91"/>
      <c r="AY29" s="91"/>
    </row>
    <row r="30" spans="1:51" s="5" customFormat="1" ht="15" customHeight="1" x14ac:dyDescent="0.25">
      <c r="A30" s="237" t="s">
        <v>32</v>
      </c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  <c r="AO30" s="238"/>
      <c r="AP30" s="239"/>
      <c r="AQ30" s="248" t="s">
        <v>33</v>
      </c>
      <c r="AR30" s="243">
        <f>AS30+AT30+AV30</f>
        <v>25934305</v>
      </c>
      <c r="AS30" s="243">
        <f>AS32+AS33+AS34+AS35+AS36+AS37</f>
        <v>18504305</v>
      </c>
      <c r="AT30" s="243"/>
      <c r="AU30" s="243"/>
      <c r="AV30" s="243">
        <f>AV32+AV33+AV34+AV35+AV36+AV37</f>
        <v>7430000</v>
      </c>
      <c r="AW30" s="243"/>
      <c r="AX30" s="243"/>
      <c r="AY30" s="243"/>
    </row>
    <row r="31" spans="1:51" s="5" customFormat="1" ht="15" customHeight="1" x14ac:dyDescent="0.25">
      <c r="A31" s="240" t="s">
        <v>0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2"/>
      <c r="AQ31" s="249"/>
      <c r="AR31" s="244"/>
      <c r="AS31" s="244"/>
      <c r="AT31" s="244"/>
      <c r="AU31" s="244"/>
      <c r="AV31" s="244"/>
      <c r="AW31" s="244"/>
      <c r="AX31" s="244"/>
      <c r="AY31" s="244"/>
    </row>
    <row r="32" spans="1:51" s="5" customFormat="1" ht="15" customHeight="1" x14ac:dyDescent="0.25">
      <c r="A32" s="230" t="s">
        <v>34</v>
      </c>
      <c r="B32" s="231"/>
      <c r="C32" s="231"/>
      <c r="D32" s="231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2"/>
      <c r="AQ32" s="90" t="s">
        <v>38</v>
      </c>
      <c r="AR32" s="91">
        <f>AS32+AV32</f>
        <v>1821285</v>
      </c>
      <c r="AS32" s="91">
        <v>1201285</v>
      </c>
      <c r="AT32" s="91"/>
      <c r="AU32" s="91"/>
      <c r="AV32" s="91">
        <v>620000</v>
      </c>
      <c r="AW32" s="91"/>
      <c r="AX32" s="91"/>
      <c r="AY32" s="91"/>
    </row>
    <row r="33" spans="1:51" s="5" customFormat="1" ht="15" customHeight="1" x14ac:dyDescent="0.25">
      <c r="A33" s="230" t="s">
        <v>35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2"/>
      <c r="AQ33" s="90" t="s">
        <v>39</v>
      </c>
      <c r="AR33" s="91">
        <f>AS33+AV33</f>
        <v>2663880</v>
      </c>
      <c r="AS33" s="91">
        <v>1463880</v>
      </c>
      <c r="AT33" s="91"/>
      <c r="AU33" s="91"/>
      <c r="AV33" s="91">
        <v>1200000</v>
      </c>
      <c r="AW33" s="91"/>
      <c r="AX33" s="91"/>
      <c r="AY33" s="91"/>
    </row>
    <row r="34" spans="1:51" s="5" customFormat="1" ht="15" customHeight="1" x14ac:dyDescent="0.25">
      <c r="A34" s="230" t="s">
        <v>36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2"/>
      <c r="AQ34" s="90" t="s">
        <v>40</v>
      </c>
      <c r="AR34" s="91">
        <f>AS34+AV34</f>
        <v>673340</v>
      </c>
      <c r="AS34" s="91">
        <v>673340</v>
      </c>
      <c r="AT34" s="91"/>
      <c r="AU34" s="91"/>
      <c r="AV34" s="91"/>
      <c r="AW34" s="91"/>
      <c r="AX34" s="91"/>
      <c r="AY34" s="91"/>
    </row>
    <row r="35" spans="1:51" s="5" customFormat="1" ht="23.25" customHeight="1" x14ac:dyDescent="0.25">
      <c r="A35" s="230" t="s">
        <v>37</v>
      </c>
      <c r="B35" s="231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2"/>
      <c r="AQ35" s="90" t="s">
        <v>41</v>
      </c>
      <c r="AR35" s="91">
        <f>AS35+AV35</f>
        <v>3250000</v>
      </c>
      <c r="AS35" s="91">
        <v>3200000</v>
      </c>
      <c r="AT35" s="91"/>
      <c r="AU35" s="91"/>
      <c r="AV35" s="91">
        <v>50000</v>
      </c>
      <c r="AW35" s="91"/>
      <c r="AX35" s="91"/>
      <c r="AY35" s="91"/>
    </row>
    <row r="36" spans="1:51" s="5" customFormat="1" ht="15" customHeight="1" x14ac:dyDescent="0.25">
      <c r="A36" s="230" t="s">
        <v>43</v>
      </c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2"/>
      <c r="AQ36" s="90" t="s">
        <v>42</v>
      </c>
      <c r="AR36" s="91">
        <f>AS36+AT36+AV36</f>
        <v>6711000</v>
      </c>
      <c r="AS36" s="91">
        <v>6411000</v>
      </c>
      <c r="AT36" s="91"/>
      <c r="AU36" s="91"/>
      <c r="AV36" s="91">
        <v>300000</v>
      </c>
      <c r="AW36" s="91"/>
      <c r="AX36" s="91"/>
      <c r="AY36" s="91"/>
    </row>
    <row r="37" spans="1:51" s="5" customFormat="1" ht="15" customHeight="1" x14ac:dyDescent="0.25">
      <c r="A37" s="230" t="s">
        <v>44</v>
      </c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1"/>
      <c r="AN37" s="231"/>
      <c r="AO37" s="231"/>
      <c r="AP37" s="232"/>
      <c r="AQ37" s="90" t="s">
        <v>45</v>
      </c>
      <c r="AR37" s="91">
        <f>AS37+AV37</f>
        <v>10814800</v>
      </c>
      <c r="AS37" s="91">
        <v>5554800</v>
      </c>
      <c r="AT37" s="91"/>
      <c r="AU37" s="91"/>
      <c r="AV37" s="91">
        <v>5260000</v>
      </c>
      <c r="AW37" s="91"/>
      <c r="AX37" s="91"/>
      <c r="AY37" s="91"/>
    </row>
    <row r="38" spans="1:51" s="5" customFormat="1" ht="26.25" customHeight="1" x14ac:dyDescent="0.25">
      <c r="A38" s="237" t="s">
        <v>47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  <c r="AO38" s="238"/>
      <c r="AP38" s="239"/>
      <c r="AQ38" s="248" t="s">
        <v>46</v>
      </c>
      <c r="AR38" s="243"/>
      <c r="AS38" s="243"/>
      <c r="AT38" s="243"/>
      <c r="AU38" s="243"/>
      <c r="AV38" s="243"/>
      <c r="AW38" s="243"/>
      <c r="AX38" s="243"/>
      <c r="AY38" s="243"/>
    </row>
    <row r="39" spans="1:51" s="5" customFormat="1" ht="15" customHeight="1" x14ac:dyDescent="0.25">
      <c r="A39" s="240" t="s">
        <v>0</v>
      </c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2"/>
      <c r="AQ39" s="249"/>
      <c r="AR39" s="244"/>
      <c r="AS39" s="244"/>
      <c r="AT39" s="244"/>
      <c r="AU39" s="244"/>
      <c r="AV39" s="244"/>
      <c r="AW39" s="244"/>
      <c r="AX39" s="244"/>
      <c r="AY39" s="244"/>
    </row>
    <row r="40" spans="1:51" s="5" customFormat="1" ht="41.25" customHeight="1" x14ac:dyDescent="0.25">
      <c r="A40" s="230" t="s">
        <v>48</v>
      </c>
      <c r="B40" s="231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231"/>
      <c r="AM40" s="231"/>
      <c r="AN40" s="231"/>
      <c r="AO40" s="231"/>
      <c r="AP40" s="232"/>
      <c r="AQ40" s="90" t="s">
        <v>49</v>
      </c>
      <c r="AR40" s="91"/>
      <c r="AS40" s="91"/>
      <c r="AT40" s="15"/>
      <c r="AU40" s="91"/>
      <c r="AV40" s="91"/>
      <c r="AW40" s="91"/>
      <c r="AX40" s="91"/>
      <c r="AY40" s="91"/>
    </row>
    <row r="41" spans="1:51" s="5" customFormat="1" ht="44.25" customHeight="1" x14ac:dyDescent="0.25">
      <c r="A41" s="230" t="s">
        <v>86</v>
      </c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2"/>
      <c r="AQ41" s="90" t="s">
        <v>85</v>
      </c>
      <c r="AR41" s="91"/>
      <c r="AS41" s="91"/>
      <c r="AT41" s="91"/>
      <c r="AU41" s="91"/>
      <c r="AV41" s="91"/>
      <c r="AW41" s="91"/>
      <c r="AX41" s="91"/>
      <c r="AY41" s="91"/>
    </row>
    <row r="42" spans="1:51" s="5" customFormat="1" ht="26.25" customHeight="1" x14ac:dyDescent="0.25">
      <c r="A42" s="237" t="s">
        <v>81</v>
      </c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9"/>
      <c r="AQ42" s="248" t="s">
        <v>83</v>
      </c>
      <c r="AR42" s="243"/>
      <c r="AS42" s="243"/>
      <c r="AT42" s="243"/>
      <c r="AU42" s="243"/>
      <c r="AV42" s="243"/>
      <c r="AW42" s="243"/>
      <c r="AX42" s="243"/>
      <c r="AY42" s="243"/>
    </row>
    <row r="43" spans="1:51" s="5" customFormat="1" ht="18.75" customHeight="1" x14ac:dyDescent="0.25">
      <c r="A43" s="240" t="s">
        <v>0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2"/>
      <c r="AQ43" s="249"/>
      <c r="AR43" s="244"/>
      <c r="AS43" s="244"/>
      <c r="AT43" s="244"/>
      <c r="AU43" s="244"/>
      <c r="AV43" s="244"/>
      <c r="AW43" s="244"/>
      <c r="AX43" s="244"/>
      <c r="AY43" s="244"/>
    </row>
    <row r="44" spans="1:51" s="5" customFormat="1" ht="30" customHeight="1" x14ac:dyDescent="0.25">
      <c r="A44" s="230" t="s">
        <v>82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1"/>
      <c r="AO44" s="231"/>
      <c r="AP44" s="232"/>
      <c r="AQ44" s="90" t="s">
        <v>128</v>
      </c>
      <c r="AR44" s="91"/>
      <c r="AS44" s="91"/>
      <c r="AT44" s="91"/>
      <c r="AU44" s="91"/>
      <c r="AV44" s="91"/>
      <c r="AW44" s="91"/>
      <c r="AX44" s="91"/>
      <c r="AY44" s="91"/>
    </row>
    <row r="45" spans="1:51" s="5" customFormat="1" ht="15" customHeight="1" x14ac:dyDescent="0.25">
      <c r="A45" s="237" t="s">
        <v>51</v>
      </c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9"/>
      <c r="AQ45" s="248" t="s">
        <v>50</v>
      </c>
      <c r="AR45" s="243"/>
      <c r="AS45" s="243"/>
      <c r="AT45" s="243"/>
      <c r="AU45" s="243"/>
      <c r="AV45" s="243"/>
      <c r="AW45" s="243"/>
      <c r="AX45" s="243"/>
      <c r="AY45" s="243"/>
    </row>
    <row r="46" spans="1:51" s="5" customFormat="1" ht="15" customHeight="1" x14ac:dyDescent="0.25">
      <c r="A46" s="240" t="s">
        <v>0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2"/>
      <c r="AQ46" s="249"/>
      <c r="AR46" s="244"/>
      <c r="AS46" s="244"/>
      <c r="AT46" s="244"/>
      <c r="AU46" s="244"/>
      <c r="AV46" s="244"/>
      <c r="AW46" s="244"/>
      <c r="AX46" s="244"/>
      <c r="AY46" s="244"/>
    </row>
    <row r="47" spans="1:51" s="5" customFormat="1" ht="26.25" customHeight="1" x14ac:dyDescent="0.25">
      <c r="A47" s="230" t="s">
        <v>52</v>
      </c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2"/>
      <c r="AQ47" s="90" t="s">
        <v>53</v>
      </c>
      <c r="AR47" s="91"/>
      <c r="AS47" s="91"/>
      <c r="AT47" s="91"/>
      <c r="AU47" s="91"/>
      <c r="AV47" s="91"/>
      <c r="AW47" s="91"/>
      <c r="AX47" s="91"/>
      <c r="AY47" s="91"/>
    </row>
    <row r="48" spans="1:51" s="5" customFormat="1" ht="44.25" customHeight="1" x14ac:dyDescent="0.25">
      <c r="A48" s="230" t="s">
        <v>55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2"/>
      <c r="AQ48" s="90" t="s">
        <v>54</v>
      </c>
      <c r="AR48" s="91"/>
      <c r="AS48" s="91"/>
      <c r="AT48" s="91"/>
      <c r="AU48" s="91"/>
      <c r="AV48" s="91"/>
      <c r="AW48" s="91"/>
      <c r="AX48" s="91"/>
      <c r="AY48" s="91"/>
    </row>
    <row r="49" spans="1:51" s="5" customFormat="1" ht="15" customHeight="1" x14ac:dyDescent="0.25">
      <c r="A49" s="230" t="s">
        <v>56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2"/>
      <c r="AQ49" s="90" t="s">
        <v>57</v>
      </c>
      <c r="AR49" s="91">
        <f>AS49+AV49</f>
        <v>450000</v>
      </c>
      <c r="AS49" s="91">
        <v>100000</v>
      </c>
      <c r="AT49" s="91"/>
      <c r="AU49" s="91"/>
      <c r="AV49" s="91">
        <v>350000</v>
      </c>
      <c r="AW49" s="91"/>
      <c r="AX49" s="91"/>
      <c r="AY49" s="91"/>
    </row>
    <row r="50" spans="1:51" s="5" customFormat="1" ht="15" customHeight="1" x14ac:dyDescent="0.25">
      <c r="A50" s="237" t="s">
        <v>129</v>
      </c>
      <c r="B50" s="238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8"/>
      <c r="AN50" s="238"/>
      <c r="AO50" s="238"/>
      <c r="AP50" s="239"/>
      <c r="AQ50" s="248" t="s">
        <v>58</v>
      </c>
      <c r="AR50" s="243">
        <f>AS50++AT50+AV50</f>
        <v>7000095</v>
      </c>
      <c r="AS50" s="243">
        <f>AS52+AS55</f>
        <v>2500095</v>
      </c>
      <c r="AT50" s="243"/>
      <c r="AU50" s="243"/>
      <c r="AV50" s="243">
        <f>AV52+AV55</f>
        <v>4500000</v>
      </c>
      <c r="AW50" s="243"/>
      <c r="AX50" s="243"/>
      <c r="AY50" s="243"/>
    </row>
    <row r="51" spans="1:51" s="5" customFormat="1" ht="15" customHeight="1" x14ac:dyDescent="0.25">
      <c r="A51" s="240" t="s">
        <v>0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2"/>
      <c r="AQ51" s="249"/>
      <c r="AR51" s="244"/>
      <c r="AS51" s="244"/>
      <c r="AT51" s="244"/>
      <c r="AU51" s="244"/>
      <c r="AV51" s="244"/>
      <c r="AW51" s="244"/>
      <c r="AX51" s="244"/>
      <c r="AY51" s="244"/>
    </row>
    <row r="52" spans="1:51" s="5" customFormat="1" ht="29.25" customHeight="1" x14ac:dyDescent="0.25">
      <c r="A52" s="230" t="s">
        <v>60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231"/>
      <c r="AM52" s="231"/>
      <c r="AN52" s="231"/>
      <c r="AO52" s="231"/>
      <c r="AP52" s="232"/>
      <c r="AQ52" s="90" t="s">
        <v>59</v>
      </c>
      <c r="AR52" s="91">
        <f>AT52+AV52</f>
        <v>700000</v>
      </c>
      <c r="AS52" s="91"/>
      <c r="AT52" s="91"/>
      <c r="AU52" s="91"/>
      <c r="AV52" s="91">
        <v>700000</v>
      </c>
      <c r="AW52" s="91"/>
      <c r="AX52" s="91"/>
      <c r="AY52" s="91"/>
    </row>
    <row r="53" spans="1:51" s="5" customFormat="1" ht="29.25" customHeight="1" x14ac:dyDescent="0.25">
      <c r="A53" s="230" t="s">
        <v>61</v>
      </c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31"/>
      <c r="AP53" s="232"/>
      <c r="AQ53" s="90" t="s">
        <v>62</v>
      </c>
      <c r="AR53" s="91"/>
      <c r="AS53" s="91"/>
      <c r="AT53" s="91"/>
      <c r="AU53" s="91"/>
      <c r="AV53" s="91"/>
      <c r="AW53" s="91"/>
      <c r="AX53" s="91"/>
      <c r="AY53" s="91"/>
    </row>
    <row r="54" spans="1:51" s="5" customFormat="1" ht="29.25" customHeight="1" x14ac:dyDescent="0.25">
      <c r="A54" s="230" t="s">
        <v>131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2"/>
      <c r="AQ54" s="90" t="s">
        <v>130</v>
      </c>
      <c r="AR54" s="91"/>
      <c r="AS54" s="91"/>
      <c r="AT54" s="91"/>
      <c r="AU54" s="91"/>
      <c r="AV54" s="91"/>
      <c r="AW54" s="91"/>
      <c r="AX54" s="91"/>
      <c r="AY54" s="91"/>
    </row>
    <row r="55" spans="1:51" s="5" customFormat="1" ht="29.25" customHeight="1" x14ac:dyDescent="0.25">
      <c r="A55" s="230" t="s">
        <v>64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31"/>
      <c r="AP55" s="232"/>
      <c r="AQ55" s="90" t="s">
        <v>63</v>
      </c>
      <c r="AR55" s="91">
        <f>AS55+AV55</f>
        <v>6300095</v>
      </c>
      <c r="AS55" s="91">
        <v>2500095</v>
      </c>
      <c r="AT55" s="91"/>
      <c r="AU55" s="91"/>
      <c r="AV55" s="91">
        <v>3800000</v>
      </c>
      <c r="AW55" s="91"/>
      <c r="AX55" s="91"/>
      <c r="AY55" s="91"/>
    </row>
    <row r="56" spans="1:51" s="5" customFormat="1" ht="28.5" customHeight="1" x14ac:dyDescent="0.25">
      <c r="A56" s="237" t="s">
        <v>66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9"/>
      <c r="AQ56" s="248" t="s">
        <v>65</v>
      </c>
      <c r="AR56" s="243"/>
      <c r="AS56" s="243"/>
      <c r="AT56" s="243"/>
      <c r="AU56" s="243"/>
      <c r="AV56" s="243"/>
      <c r="AW56" s="243"/>
      <c r="AX56" s="243"/>
      <c r="AY56" s="243"/>
    </row>
    <row r="57" spans="1:51" s="5" customFormat="1" ht="15" customHeight="1" x14ac:dyDescent="0.25">
      <c r="A57" s="240" t="s">
        <v>0</v>
      </c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2"/>
      <c r="AQ57" s="249"/>
      <c r="AR57" s="244"/>
      <c r="AS57" s="244"/>
      <c r="AT57" s="244"/>
      <c r="AU57" s="244"/>
      <c r="AV57" s="244"/>
      <c r="AW57" s="244"/>
      <c r="AX57" s="244"/>
      <c r="AY57" s="244"/>
    </row>
    <row r="58" spans="1:51" s="5" customFormat="1" ht="38.25" customHeight="1" x14ac:dyDescent="0.25">
      <c r="A58" s="230" t="s">
        <v>69</v>
      </c>
      <c r="B58" s="231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2"/>
      <c r="AQ58" s="90" t="s">
        <v>67</v>
      </c>
      <c r="AR58" s="91"/>
      <c r="AS58" s="91"/>
      <c r="AT58" s="91"/>
      <c r="AU58" s="91"/>
      <c r="AV58" s="91"/>
      <c r="AW58" s="91"/>
      <c r="AX58" s="91"/>
      <c r="AY58" s="91"/>
    </row>
    <row r="59" spans="1:51" s="5" customFormat="1" ht="30.75" customHeight="1" x14ac:dyDescent="0.25">
      <c r="A59" s="230" t="s">
        <v>70</v>
      </c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2"/>
      <c r="AQ59" s="90" t="s">
        <v>68</v>
      </c>
      <c r="AR59" s="91"/>
      <c r="AS59" s="91"/>
      <c r="AT59" s="91"/>
      <c r="AU59" s="91"/>
      <c r="AV59" s="91"/>
      <c r="AW59" s="91"/>
      <c r="AX59" s="91"/>
      <c r="AY59" s="91"/>
    </row>
    <row r="60" spans="1:51" s="5" customFormat="1" ht="19.5" customHeight="1" x14ac:dyDescent="0.25">
      <c r="A60" s="230" t="s">
        <v>132</v>
      </c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2"/>
      <c r="AQ60" s="90" t="s">
        <v>133</v>
      </c>
      <c r="AR60" s="91"/>
      <c r="AS60" s="91"/>
      <c r="AT60" s="91"/>
      <c r="AU60" s="91"/>
      <c r="AV60" s="91"/>
      <c r="AW60" s="91"/>
      <c r="AX60" s="91"/>
      <c r="AY60" s="91"/>
    </row>
    <row r="61" spans="1:51" s="5" customFormat="1" ht="31.5" customHeight="1" x14ac:dyDescent="0.25">
      <c r="A61" s="228" t="s">
        <v>72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8"/>
      <c r="V61" s="228"/>
      <c r="W61" s="228"/>
      <c r="X61" s="228"/>
      <c r="Y61" s="228"/>
      <c r="Z61" s="228"/>
      <c r="AA61" s="228"/>
      <c r="AB61" s="228"/>
      <c r="AC61" s="228"/>
      <c r="AD61" s="228"/>
      <c r="AE61" s="228"/>
      <c r="AF61" s="228"/>
      <c r="AG61" s="228"/>
      <c r="AH61" s="228"/>
      <c r="AI61" s="228"/>
      <c r="AJ61" s="228"/>
      <c r="AK61" s="228"/>
      <c r="AL61" s="228"/>
      <c r="AM61" s="228"/>
      <c r="AN61" s="228"/>
      <c r="AO61" s="228"/>
      <c r="AP61" s="228"/>
      <c r="AQ61" s="90" t="s">
        <v>21</v>
      </c>
      <c r="AR61" s="91">
        <v>0</v>
      </c>
      <c r="AS61" s="91">
        <v>0</v>
      </c>
      <c r="AT61" s="91">
        <v>0</v>
      </c>
      <c r="AU61" s="91">
        <f>AU7-AU9+AU10-AU23</f>
        <v>0</v>
      </c>
      <c r="AV61" s="91">
        <v>0</v>
      </c>
      <c r="AW61" s="91">
        <f>AW7-AW9+AW10-AW23</f>
        <v>0</v>
      </c>
      <c r="AX61" s="91">
        <v>0</v>
      </c>
      <c r="AY61" s="91">
        <v>0</v>
      </c>
    </row>
    <row r="62" spans="1:51" s="5" customFormat="1" ht="17.25" customHeight="1" x14ac:dyDescent="0.25">
      <c r="A62" s="230" t="s">
        <v>71</v>
      </c>
      <c r="B62" s="231"/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2"/>
      <c r="AQ62" s="90" t="s">
        <v>21</v>
      </c>
      <c r="AR62" s="91"/>
      <c r="AS62" s="91"/>
      <c r="AT62" s="91"/>
      <c r="AU62" s="91"/>
      <c r="AV62" s="91"/>
      <c r="AW62" s="91"/>
      <c r="AX62" s="91"/>
      <c r="AY62" s="91"/>
    </row>
    <row r="63" spans="1:51" s="5" customFormat="1" ht="20.25" customHeight="1" x14ac:dyDescent="0.25">
      <c r="A63" s="230" t="s">
        <v>84</v>
      </c>
      <c r="B63" s="231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2"/>
      <c r="AQ63" s="90" t="s">
        <v>21</v>
      </c>
      <c r="AR63" s="91"/>
      <c r="AS63" s="91"/>
      <c r="AT63" s="91"/>
      <c r="AU63" s="91"/>
      <c r="AV63" s="91"/>
      <c r="AW63" s="91"/>
      <c r="AX63" s="91"/>
      <c r="AY63" s="91"/>
    </row>
    <row r="64" spans="1:51" ht="38.25" customHeight="1" x14ac:dyDescent="0.25">
      <c r="A64" s="245" t="s">
        <v>134</v>
      </c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7"/>
      <c r="AQ64" s="23" t="s">
        <v>21</v>
      </c>
      <c r="AR64" s="35"/>
      <c r="AS64" s="35"/>
      <c r="AT64" s="35"/>
      <c r="AU64" s="35"/>
      <c r="AV64" s="35"/>
      <c r="AW64" s="35"/>
      <c r="AX64" s="35"/>
      <c r="AY64" s="35"/>
    </row>
  </sheetData>
  <mergeCells count="168">
    <mergeCell ref="AU18:AU19"/>
    <mergeCell ref="AV18:AV19"/>
    <mergeCell ref="AW18:AW19"/>
    <mergeCell ref="AX18:AX19"/>
    <mergeCell ref="AQ18:AQ19"/>
    <mergeCell ref="AR18:AR19"/>
    <mergeCell ref="AS18:AS19"/>
    <mergeCell ref="AT18:AT19"/>
    <mergeCell ref="A1:AY1"/>
    <mergeCell ref="A2:AY2"/>
    <mergeCell ref="AQ10:AQ11"/>
    <mergeCell ref="AR10:AR11"/>
    <mergeCell ref="AY10:AY11"/>
    <mergeCell ref="AQ13:AQ14"/>
    <mergeCell ref="AR13:AR14"/>
    <mergeCell ref="AS13:AS14"/>
    <mergeCell ref="AT13:AT14"/>
    <mergeCell ref="AU13:AU14"/>
    <mergeCell ref="AV13:AV14"/>
    <mergeCell ref="AW13:AW14"/>
    <mergeCell ref="AY3:AY5"/>
    <mergeCell ref="AR3:AW3"/>
    <mergeCell ref="AR4:AR5"/>
    <mergeCell ref="AX13:AX14"/>
    <mergeCell ref="AY13:AY14"/>
    <mergeCell ref="A3:AP5"/>
    <mergeCell ref="AS4:AV4"/>
    <mergeCell ref="AW4:AW5"/>
    <mergeCell ref="AX3:AX5"/>
    <mergeCell ref="AS10:AS11"/>
    <mergeCell ref="AT10:AT11"/>
    <mergeCell ref="AU10:AU11"/>
    <mergeCell ref="AV10:AV11"/>
    <mergeCell ref="AW10:AW11"/>
    <mergeCell ref="AX10:AX11"/>
    <mergeCell ref="AY18:AY19"/>
    <mergeCell ref="A20:AP20"/>
    <mergeCell ref="A21:AP21"/>
    <mergeCell ref="AQ23:AQ24"/>
    <mergeCell ref="AR23:AR24"/>
    <mergeCell ref="AS23:AS24"/>
    <mergeCell ref="AT23:AT24"/>
    <mergeCell ref="AU23:AU24"/>
    <mergeCell ref="AV23:AV24"/>
    <mergeCell ref="AW23:AW24"/>
    <mergeCell ref="AX23:AX24"/>
    <mergeCell ref="AY23:AY24"/>
    <mergeCell ref="A25:AP25"/>
    <mergeCell ref="A26:AP26"/>
    <mergeCell ref="AQ25:AQ26"/>
    <mergeCell ref="AR25:AR26"/>
    <mergeCell ref="AS25:AS26"/>
    <mergeCell ref="AT25:AT26"/>
    <mergeCell ref="AU25:AU26"/>
    <mergeCell ref="AV25:AV26"/>
    <mergeCell ref="AW25:AW26"/>
    <mergeCell ref="AX25:AX26"/>
    <mergeCell ref="AU30:AU31"/>
    <mergeCell ref="AV30:AV31"/>
    <mergeCell ref="AQ30:AQ31"/>
    <mergeCell ref="AR30:AR31"/>
    <mergeCell ref="AS30:AS31"/>
    <mergeCell ref="AT30:AT31"/>
    <mergeCell ref="AY25:AY26"/>
    <mergeCell ref="A27:AP27"/>
    <mergeCell ref="A28:AP28"/>
    <mergeCell ref="A29:AP29"/>
    <mergeCell ref="AY30:AY31"/>
    <mergeCell ref="A38:AP38"/>
    <mergeCell ref="AQ38:AQ39"/>
    <mergeCell ref="AR38:AR39"/>
    <mergeCell ref="AS38:AS39"/>
    <mergeCell ref="AT38:AT39"/>
    <mergeCell ref="AY38:AY39"/>
    <mergeCell ref="A30:AP30"/>
    <mergeCell ref="A31:AP31"/>
    <mergeCell ref="A36:AP36"/>
    <mergeCell ref="A37:AP37"/>
    <mergeCell ref="AW38:AW39"/>
    <mergeCell ref="AX38:AX39"/>
    <mergeCell ref="AW30:AW31"/>
    <mergeCell ref="AX30:AX31"/>
    <mergeCell ref="A34:AP34"/>
    <mergeCell ref="A32:AP32"/>
    <mergeCell ref="A33:AP33"/>
    <mergeCell ref="A40:AP40"/>
    <mergeCell ref="A41:AP41"/>
    <mergeCell ref="AU38:AU39"/>
    <mergeCell ref="AV38:AV39"/>
    <mergeCell ref="A39:AP39"/>
    <mergeCell ref="A35:AP35"/>
    <mergeCell ref="A44:AP44"/>
    <mergeCell ref="AQ42:AQ43"/>
    <mergeCell ref="AR42:AR43"/>
    <mergeCell ref="AS42:AS43"/>
    <mergeCell ref="AX42:AX43"/>
    <mergeCell ref="AY42:AY43"/>
    <mergeCell ref="A42:AP42"/>
    <mergeCell ref="A43:AP43"/>
    <mergeCell ref="AT42:AT43"/>
    <mergeCell ref="AU42:AU43"/>
    <mergeCell ref="AV42:AV43"/>
    <mergeCell ref="AW42:AW43"/>
    <mergeCell ref="A49:AP49"/>
    <mergeCell ref="AU45:AU46"/>
    <mergeCell ref="AV45:AV46"/>
    <mergeCell ref="AW45:AW46"/>
    <mergeCell ref="A45:AP45"/>
    <mergeCell ref="A46:AP46"/>
    <mergeCell ref="AQ45:AQ46"/>
    <mergeCell ref="AR45:AR46"/>
    <mergeCell ref="AS45:AS46"/>
    <mergeCell ref="AT45:AT46"/>
    <mergeCell ref="AX50:AX51"/>
    <mergeCell ref="AY50:AY51"/>
    <mergeCell ref="A54:AP54"/>
    <mergeCell ref="AX45:AX46"/>
    <mergeCell ref="AY45:AY46"/>
    <mergeCell ref="A50:AP50"/>
    <mergeCell ref="A51:AP51"/>
    <mergeCell ref="A52:AP52"/>
    <mergeCell ref="A47:AP47"/>
    <mergeCell ref="A48:AP48"/>
    <mergeCell ref="A55:AP55"/>
    <mergeCell ref="AU50:AU51"/>
    <mergeCell ref="AV50:AV51"/>
    <mergeCell ref="AW50:AW51"/>
    <mergeCell ref="AR50:AR51"/>
    <mergeCell ref="AS50:AS51"/>
    <mergeCell ref="AT50:AT51"/>
    <mergeCell ref="A53:AP53"/>
    <mergeCell ref="AQ50:AQ51"/>
    <mergeCell ref="AY56:AY57"/>
    <mergeCell ref="A58:AP58"/>
    <mergeCell ref="A56:AP56"/>
    <mergeCell ref="A57:AP57"/>
    <mergeCell ref="AQ56:AQ57"/>
    <mergeCell ref="AR56:AR57"/>
    <mergeCell ref="AS56:AS57"/>
    <mergeCell ref="AT56:AT57"/>
    <mergeCell ref="AU56:AU57"/>
    <mergeCell ref="AV56:AV57"/>
    <mergeCell ref="A64:AP64"/>
    <mergeCell ref="A61:AP61"/>
    <mergeCell ref="AW56:AW57"/>
    <mergeCell ref="AX56:AX57"/>
    <mergeCell ref="A59:AP59"/>
    <mergeCell ref="A60:AP60"/>
    <mergeCell ref="A62:AP62"/>
    <mergeCell ref="A63:AP63"/>
    <mergeCell ref="A6:AP6"/>
    <mergeCell ref="AQ3:AQ5"/>
    <mergeCell ref="A14:AP14"/>
    <mergeCell ref="A23:AP23"/>
    <mergeCell ref="A17:AP17"/>
    <mergeCell ref="A15:AP15"/>
    <mergeCell ref="A16:AP16"/>
    <mergeCell ref="A18:AP18"/>
    <mergeCell ref="A19:AP19"/>
    <mergeCell ref="A8:AP8"/>
    <mergeCell ref="A24:AP24"/>
    <mergeCell ref="A7:AP7"/>
    <mergeCell ref="A10:AP10"/>
    <mergeCell ref="A11:AP11"/>
    <mergeCell ref="A12:AP12"/>
    <mergeCell ref="A13:AP13"/>
    <mergeCell ref="A22:AP22"/>
    <mergeCell ref="A9:AP9"/>
  </mergeCells>
  <phoneticPr fontId="11" type="noConversion"/>
  <pageMargins left="0.78740157480314965" right="0.51181102362204722" top="0.59055118110236227" bottom="0.39370078740157483" header="0.19685039370078741" footer="0.19685039370078741"/>
  <pageSetup paperSize="9" scale="95" orientation="landscape" r:id="rId1"/>
  <headerFooter alignWithMargins="0"/>
  <rowBreaks count="2" manualBreakCount="2">
    <brk id="17" max="16383" man="1"/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W32"/>
  <sheetViews>
    <sheetView view="pageBreakPreview" zoomScaleNormal="100" zoomScaleSheetLayoutView="100" workbookViewId="0">
      <selection activeCell="D17" sqref="D16:E17"/>
    </sheetView>
  </sheetViews>
  <sheetFormatPr defaultColWidth="0.85546875" defaultRowHeight="15.75" x14ac:dyDescent="0.25"/>
  <cols>
    <col min="1" max="1" width="19.28515625" style="38" customWidth="1"/>
    <col min="2" max="2" width="14.140625" style="38" customWidth="1"/>
    <col min="3" max="3" width="14.85546875" style="38" customWidth="1"/>
    <col min="4" max="4" width="14.7109375" style="38" customWidth="1"/>
    <col min="5" max="5" width="14.28515625" style="38" customWidth="1"/>
    <col min="6" max="6" width="1.42578125" style="38" customWidth="1"/>
    <col min="7" max="7" width="21.42578125" style="38" customWidth="1"/>
    <col min="8" max="8" width="19.5703125" style="38" customWidth="1"/>
    <col min="9" max="9" width="15.5703125" style="38" customWidth="1"/>
    <col min="10" max="16384" width="0.85546875" style="38"/>
  </cols>
  <sheetData>
    <row r="1" spans="1:23" x14ac:dyDescent="0.25">
      <c r="A1" s="264" t="s">
        <v>135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1:23" x14ac:dyDescent="0.25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57" customFormat="1" x14ac:dyDescent="0.25">
      <c r="A3" s="173" t="s">
        <v>136</v>
      </c>
      <c r="B3" s="173" t="s">
        <v>137</v>
      </c>
      <c r="C3" s="173"/>
      <c r="D3" s="173"/>
      <c r="E3" s="173"/>
      <c r="F3" s="173"/>
      <c r="G3" s="173"/>
      <c r="H3" s="173"/>
      <c r="I3" s="17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s="57" customFormat="1" ht="15.75" customHeight="1" x14ac:dyDescent="0.25">
      <c r="A4" s="173"/>
      <c r="B4" s="173" t="s">
        <v>138</v>
      </c>
      <c r="C4" s="173" t="s">
        <v>139</v>
      </c>
      <c r="D4" s="173" t="s">
        <v>140</v>
      </c>
      <c r="E4" s="256" t="s">
        <v>141</v>
      </c>
      <c r="F4" s="257"/>
      <c r="G4" s="173" t="s">
        <v>144</v>
      </c>
      <c r="H4" s="173" t="s">
        <v>142</v>
      </c>
      <c r="I4" s="36" t="s">
        <v>143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72" x14ac:dyDescent="0.25">
      <c r="A5" s="173"/>
      <c r="B5" s="173"/>
      <c r="C5" s="173"/>
      <c r="D5" s="173"/>
      <c r="E5" s="258"/>
      <c r="F5" s="259"/>
      <c r="G5" s="173"/>
      <c r="H5" s="173"/>
      <c r="I5" s="37" t="s">
        <v>145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5">
      <c r="A6" s="36">
        <v>1</v>
      </c>
      <c r="B6" s="36">
        <v>2</v>
      </c>
      <c r="C6" s="36">
        <v>3</v>
      </c>
      <c r="D6" s="36">
        <v>4</v>
      </c>
      <c r="E6" s="260">
        <v>5</v>
      </c>
      <c r="F6" s="261"/>
      <c r="G6" s="36">
        <v>6</v>
      </c>
      <c r="H6" s="36">
        <v>7</v>
      </c>
      <c r="I6" s="37">
        <v>8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5">
      <c r="A7" s="95">
        <v>15755439</v>
      </c>
      <c r="B7" s="95"/>
      <c r="C7" s="95">
        <v>9251319</v>
      </c>
      <c r="D7" s="95">
        <v>1444000</v>
      </c>
      <c r="E7" s="262"/>
      <c r="F7" s="263"/>
      <c r="G7" s="95">
        <v>5000000</v>
      </c>
      <c r="H7" s="95">
        <v>5060120</v>
      </c>
      <c r="I7" s="96">
        <v>1080340</v>
      </c>
    </row>
    <row r="8" spans="1:23" x14ac:dyDescent="0.25">
      <c r="A8" s="97"/>
      <c r="B8" s="97"/>
      <c r="C8" s="97"/>
      <c r="D8" s="97"/>
      <c r="E8" s="265"/>
      <c r="F8" s="266"/>
      <c r="G8" s="97"/>
      <c r="H8" s="97"/>
      <c r="I8" s="98"/>
    </row>
    <row r="9" spans="1:23" x14ac:dyDescent="0.25">
      <c r="A9" s="58"/>
      <c r="B9" s="58"/>
      <c r="C9" s="88"/>
      <c r="D9" s="88"/>
      <c r="E9" s="58"/>
      <c r="F9" s="58"/>
      <c r="G9" s="88"/>
      <c r="H9" s="58"/>
      <c r="I9" s="54"/>
    </row>
    <row r="10" spans="1:23" x14ac:dyDescent="0.25">
      <c r="A10" s="253" t="s">
        <v>146</v>
      </c>
      <c r="B10" s="253"/>
      <c r="C10" s="253"/>
      <c r="D10" s="253"/>
      <c r="E10" s="253"/>
      <c r="F10" s="253"/>
      <c r="G10" s="253"/>
      <c r="H10" s="253"/>
      <c r="I10" s="253"/>
    </row>
    <row r="11" spans="1:23" x14ac:dyDescent="0.25">
      <c r="A11" s="58"/>
      <c r="B11" s="58"/>
      <c r="C11" s="58"/>
      <c r="D11" s="58"/>
      <c r="E11" s="88"/>
      <c r="F11" s="58"/>
      <c r="G11" s="58"/>
      <c r="H11" s="88"/>
      <c r="I11" s="54"/>
    </row>
    <row r="13" spans="1:23" x14ac:dyDescent="0.25">
      <c r="A13" s="58"/>
      <c r="B13" s="58"/>
      <c r="C13" s="58"/>
      <c r="D13" s="58"/>
      <c r="E13" s="58"/>
      <c r="F13" s="58"/>
      <c r="G13" s="58"/>
      <c r="H13" s="58"/>
      <c r="I13" s="54"/>
    </row>
    <row r="15" spans="1:23" x14ac:dyDescent="0.25">
      <c r="A15" s="255" t="s">
        <v>198</v>
      </c>
      <c r="B15" s="255"/>
      <c r="D15" s="59"/>
      <c r="E15" s="59"/>
      <c r="F15" s="43"/>
      <c r="G15" s="66" t="s">
        <v>195</v>
      </c>
    </row>
    <row r="16" spans="1:23" ht="12.75" customHeight="1" x14ac:dyDescent="0.25">
      <c r="D16" s="252" t="s">
        <v>4</v>
      </c>
      <c r="E16" s="252"/>
      <c r="F16" s="60"/>
      <c r="G16" s="252" t="s">
        <v>5</v>
      </c>
      <c r="H16" s="252"/>
    </row>
    <row r="18" spans="1:9" x14ac:dyDescent="0.25">
      <c r="E18" s="57" t="s">
        <v>148</v>
      </c>
    </row>
    <row r="19" spans="1:9" ht="12.75" customHeight="1" x14ac:dyDescent="0.25"/>
    <row r="20" spans="1:9" x14ac:dyDescent="0.25">
      <c r="A20" s="51"/>
      <c r="B20" s="51"/>
      <c r="H20" s="50"/>
      <c r="I20" s="50"/>
    </row>
    <row r="21" spans="1:9" x14ac:dyDescent="0.25">
      <c r="A21" s="51"/>
      <c r="B21" s="51"/>
    </row>
    <row r="22" spans="1:9" x14ac:dyDescent="0.25">
      <c r="A22" s="255" t="s">
        <v>197</v>
      </c>
      <c r="B22" s="255"/>
      <c r="C22" s="255"/>
      <c r="D22" s="59"/>
      <c r="E22" s="59"/>
      <c r="F22" s="43"/>
      <c r="G22" s="66" t="s">
        <v>196</v>
      </c>
    </row>
    <row r="23" spans="1:9" ht="12.75" customHeight="1" x14ac:dyDescent="0.25">
      <c r="D23" s="252" t="s">
        <v>4</v>
      </c>
      <c r="E23" s="252"/>
      <c r="F23" s="60"/>
      <c r="G23" s="252" t="s">
        <v>5</v>
      </c>
      <c r="H23" s="252"/>
    </row>
    <row r="24" spans="1:9" ht="6" customHeight="1" x14ac:dyDescent="0.25"/>
    <row r="26" spans="1:9" ht="6" customHeight="1" x14ac:dyDescent="0.25"/>
    <row r="27" spans="1:9" x14ac:dyDescent="0.25">
      <c r="A27" s="51"/>
      <c r="B27" s="51"/>
      <c r="H27" s="50"/>
      <c r="I27" s="50"/>
    </row>
    <row r="28" spans="1:9" x14ac:dyDescent="0.25">
      <c r="A28" s="51"/>
      <c r="B28" s="51"/>
    </row>
    <row r="29" spans="1:9" x14ac:dyDescent="0.25">
      <c r="A29" s="51"/>
      <c r="B29" s="51"/>
      <c r="C29" s="38" t="s">
        <v>73</v>
      </c>
      <c r="D29" s="59"/>
      <c r="E29" s="59"/>
      <c r="F29" s="43"/>
      <c r="G29" s="254" t="s">
        <v>214</v>
      </c>
      <c r="H29" s="254"/>
    </row>
    <row r="30" spans="1:9" ht="12.75" customHeight="1" x14ac:dyDescent="0.25">
      <c r="D30" s="252" t="s">
        <v>4</v>
      </c>
      <c r="E30" s="252"/>
      <c r="F30" s="60"/>
      <c r="G30" s="252" t="s">
        <v>5</v>
      </c>
      <c r="H30" s="252"/>
    </row>
    <row r="31" spans="1:9" x14ac:dyDescent="0.25">
      <c r="D31" s="254" t="s">
        <v>208</v>
      </c>
      <c r="E31" s="254"/>
      <c r="G31" s="254" t="s">
        <v>207</v>
      </c>
      <c r="H31" s="254"/>
    </row>
    <row r="32" spans="1:9" x14ac:dyDescent="0.25">
      <c r="D32" s="252" t="s">
        <v>147</v>
      </c>
      <c r="E32" s="252"/>
      <c r="G32" s="252" t="s">
        <v>149</v>
      </c>
      <c r="H32" s="252"/>
    </row>
  </sheetData>
  <mergeCells count="26">
    <mergeCell ref="G16:H16"/>
    <mergeCell ref="G23:H23"/>
    <mergeCell ref="A1:W1"/>
    <mergeCell ref="B3:I3"/>
    <mergeCell ref="H4:H5"/>
    <mergeCell ref="G4:G5"/>
    <mergeCell ref="D4:D5"/>
    <mergeCell ref="E8:F8"/>
    <mergeCell ref="D30:E30"/>
    <mergeCell ref="A3:A5"/>
    <mergeCell ref="E4:F5"/>
    <mergeCell ref="D23:E23"/>
    <mergeCell ref="C4:C5"/>
    <mergeCell ref="B4:B5"/>
    <mergeCell ref="E6:F6"/>
    <mergeCell ref="E7:F7"/>
    <mergeCell ref="G30:H30"/>
    <mergeCell ref="D32:E32"/>
    <mergeCell ref="A10:I10"/>
    <mergeCell ref="G32:H32"/>
    <mergeCell ref="G31:H31"/>
    <mergeCell ref="D16:E16"/>
    <mergeCell ref="A22:C22"/>
    <mergeCell ref="A15:B15"/>
    <mergeCell ref="G29:H29"/>
    <mergeCell ref="D31:E31"/>
  </mergeCells>
  <phoneticPr fontId="11" type="noConversion"/>
  <pageMargins left="0.78740157480314965" right="0.51181102362204722" top="0.59055118110236227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титул</vt:lpstr>
      <vt:lpstr>т.1.1-1.6</vt:lpstr>
      <vt:lpstr>т.1.7-1.8</vt:lpstr>
      <vt:lpstr>т.2</vt:lpstr>
      <vt:lpstr>т.3</vt:lpstr>
      <vt:lpstr>т.5</vt:lpstr>
      <vt:lpstr>т.2!Заголовки_для_печати</vt:lpstr>
      <vt:lpstr>т.3!Заголовки_для_печати</vt:lpstr>
      <vt:lpstr>'т.1.1-1.6'!Область_печати</vt:lpstr>
      <vt:lpstr>т.2!Область_печати</vt:lpstr>
      <vt:lpstr>т.5!Область_печати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tsuren</dc:creator>
  <cp:lastModifiedBy>Ястребов Андрей Иванович</cp:lastModifiedBy>
  <cp:lastPrinted>2016-01-25T15:48:41Z</cp:lastPrinted>
  <dcterms:created xsi:type="dcterms:W3CDTF">2010-11-26T07:12:57Z</dcterms:created>
  <dcterms:modified xsi:type="dcterms:W3CDTF">2019-12-30T13:59:51Z</dcterms:modified>
</cp:coreProperties>
</file>